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65" windowWidth="20730" windowHeight="11760"/>
  </bookViews>
  <sheets>
    <sheet name="Procesos Comunes 2024" sheetId="1" r:id="rId1"/>
    <sheet name="BID 2024" sheetId="6" r:id="rId2"/>
    <sheet name="Acuerdos Comerciales" sheetId="5" r:id="rId3"/>
  </sheets>
  <externalReferences>
    <externalReference r:id="rId4"/>
  </externalReferences>
  <definedNames>
    <definedName name="O_P">[1]Hoja2!#REF!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" l="1"/>
  <c r="D22" i="1"/>
  <c r="E21" i="1"/>
  <c r="D21" i="1"/>
  <c r="D20" i="1"/>
  <c r="D18" i="1"/>
  <c r="D17" i="1"/>
  <c r="E16" i="1"/>
  <c r="D16" i="1"/>
  <c r="D15" i="1"/>
  <c r="D13" i="1"/>
  <c r="E12" i="1"/>
  <c r="D12" i="1"/>
  <c r="D11" i="1"/>
  <c r="D9" i="1"/>
  <c r="D8" i="1"/>
</calcChain>
</file>

<file path=xl/sharedStrings.xml><?xml version="1.0" encoding="utf-8"?>
<sst xmlns="http://schemas.openxmlformats.org/spreadsheetml/2006/main" count="99" uniqueCount="44">
  <si>
    <t>Menor Cuantía</t>
  </si>
  <si>
    <t>Cotización</t>
  </si>
  <si>
    <t>Licitación</t>
  </si>
  <si>
    <t>OBRAS</t>
  </si>
  <si>
    <t>Precio Fijo</t>
  </si>
  <si>
    <t>Contratación Directa</t>
  </si>
  <si>
    <t>Lista Corta</t>
  </si>
  <si>
    <t>Concurso Público</t>
  </si>
  <si>
    <t>BIENES Y SERVICIOS NORMALIZADOS</t>
  </si>
  <si>
    <t>Catalogo Electrónico</t>
  </si>
  <si>
    <t>Subasta Inversa</t>
  </si>
  <si>
    <t>Ínfima Cuantía</t>
  </si>
  <si>
    <t>BIENES Y SERVICIOS NO NORMALIZADOS</t>
  </si>
  <si>
    <t>CONSULTORÍA</t>
  </si>
  <si>
    <t>Menor o igual a</t>
  </si>
  <si>
    <t xml:space="preserve">Inferior a </t>
  </si>
  <si>
    <t>Inferior a</t>
  </si>
  <si>
    <t>Mayor a</t>
  </si>
  <si>
    <t>Sin limite de monto</t>
  </si>
  <si>
    <t>Entre</t>
  </si>
  <si>
    <t>Entre 0,000002 y 0,000015</t>
  </si>
  <si>
    <t>Entre 0,000007 y 0,00003</t>
  </si>
  <si>
    <t>Mayor a - Menor a</t>
  </si>
  <si>
    <t>Mayor o igual a</t>
  </si>
  <si>
    <t>Entre 0,000002  del PIE hasta $250000 USD</t>
  </si>
  <si>
    <t>Entre 0,000015 del PIE hasta $200.000,00 USD</t>
  </si>
  <si>
    <t>Entre 0,00003 del PIE hasata $3´000.000,00</t>
  </si>
  <si>
    <t>TABLA DE MONTOS DE CONTRATACIÓN SEGÚN TIPO Y PROCEDIMIENTO</t>
  </si>
  <si>
    <t>Coeficientes del PIE / LOSNCP</t>
  </si>
  <si>
    <t>NIVEL</t>
  </si>
  <si>
    <t>TIPO</t>
  </si>
  <si>
    <t>VALOR EN DÓLARES</t>
  </si>
  <si>
    <t>NIVEL CENTRAL</t>
  </si>
  <si>
    <t>Bienes</t>
  </si>
  <si>
    <t>Servicios</t>
  </si>
  <si>
    <t>Obras</t>
  </si>
  <si>
    <t>NIVEL SUBCENTRAL</t>
  </si>
  <si>
    <t>OTRAS ENTIDADES</t>
  </si>
  <si>
    <t xml:space="preserve">
ACUERDO ASOCIACIONES ECONÓMICO INCLUSIVO CON LA ASOCIACIÓN EUROPEA DE LIBRE COMERCIO (EFTA, POR SUS SIGLAS EN INGLÉS)</t>
  </si>
  <si>
    <t>ACUERDOS COMERCIALES SUSCRITOS CON LA UNIÓN EUROPEA, CHILE, GRAN BRETAÑA E IRLANDA DEL NORTE</t>
  </si>
  <si>
    <t>Presupuesto Inicial del Estado para el 2024</t>
  </si>
  <si>
    <t>PIE 2024</t>
  </si>
  <si>
    <t>CON FINANCIAMIENTO BID -2024</t>
  </si>
  <si>
    <t>1 DE ENERO DE 2024 A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</si>
</sst>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000%"/>
    <numFmt numFmtId="165" formatCode="_(* #,##0.0000000_);_(* \(#,##0.0000000\);_(* &quot;-&quot;??_);_(@_)"/>
    <numFmt numFmtId="167" formatCode="_(* #,##0.0_);_(* \(#,##0.0\);_(* &quot;-&quot;???????_);_(@_)"/>
    <numFmt numFmtId="168" formatCode="_(* #,##0_);_(* \(#,##0\);_(* &quot;-&quot;???????_);_(@_)"/>
    <numFmt numFmtId="169" formatCode="_(* #,##0.000000_);_(* \(#,##0.000000\);_(* &quot;-&quot;??_);_(@_)"/>
    <numFmt numFmtId="170" formatCode="_(* #,##0.00000_);_(* \(#,##0.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" fillId="2" borderId="4" xfId="2" applyFont="1" applyBorder="1" applyAlignment="1">
      <alignment horizontal="center" vertical="center" wrapText="1"/>
    </xf>
    <xf numFmtId="0" fontId="2" fillId="2" borderId="1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3" xfId="2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center" vertical="center"/>
    </xf>
    <xf numFmtId="170" fontId="0" fillId="0" borderId="3" xfId="0" applyNumberFormat="1" applyBorder="1" applyAlignment="1">
      <alignment horizontal="center" vertical="center"/>
    </xf>
    <xf numFmtId="4" fontId="0" fillId="0" borderId="0" xfId="0" applyNumberFormat="1"/>
    <xf numFmtId="0" fontId="1" fillId="0" borderId="0" xfId="3"/>
    <xf numFmtId="0" fontId="1" fillId="0" borderId="0" xfId="3" applyAlignment="1">
      <alignment horizontal="center" vertical="center" wrapText="1"/>
    </xf>
    <xf numFmtId="164" fontId="1" fillId="0" borderId="0" xfId="3" applyNumberFormat="1" applyAlignment="1">
      <alignment horizontal="center" vertical="center"/>
    </xf>
    <xf numFmtId="167" fontId="1" fillId="0" borderId="0" xfId="3" applyNumberFormat="1"/>
    <xf numFmtId="43" fontId="0" fillId="0" borderId="3" xfId="4" applyFont="1" applyBorder="1" applyAlignment="1">
      <alignment horizontal="center" vertical="center"/>
    </xf>
    <xf numFmtId="43" fontId="0" fillId="0" borderId="3" xfId="4" applyFont="1" applyBorder="1" applyAlignment="1">
      <alignment horizontal="center" vertical="center" wrapText="1"/>
    </xf>
    <xf numFmtId="165" fontId="1" fillId="0" borderId="3" xfId="3" applyNumberForma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169" fontId="1" fillId="0" borderId="3" xfId="3" applyNumberFormat="1" applyBorder="1" applyAlignment="1">
      <alignment horizontal="center" vertical="center"/>
    </xf>
    <xf numFmtId="168" fontId="1" fillId="0" borderId="0" xfId="3" applyNumberFormat="1"/>
    <xf numFmtId="0" fontId="6" fillId="0" borderId="0" xfId="3" applyFont="1"/>
    <xf numFmtId="0" fontId="5" fillId="0" borderId="0" xfId="3" applyFont="1"/>
    <xf numFmtId="2" fontId="0" fillId="0" borderId="0" xfId="0" applyNumberFormat="1" applyAlignment="1">
      <alignment horizontal="center" vertical="center" wrapText="1"/>
    </xf>
    <xf numFmtId="0" fontId="0" fillId="3" borderId="0" xfId="0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7" fillId="3" borderId="15" xfId="0" applyFont="1" applyFill="1" applyBorder="1"/>
    <xf numFmtId="0" fontId="0" fillId="3" borderId="15" xfId="0" applyFill="1" applyBorder="1"/>
    <xf numFmtId="3" fontId="0" fillId="3" borderId="15" xfId="0" applyNumberFormat="1" applyFill="1" applyBorder="1"/>
    <xf numFmtId="0" fontId="2" fillId="2" borderId="6" xfId="2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 wrapText="1"/>
    </xf>
    <xf numFmtId="43" fontId="0" fillId="0" borderId="19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2" fillId="2" borderId="3" xfId="2" applyFont="1" applyBorder="1" applyAlignment="1">
      <alignment horizontal="center" vertical="center"/>
    </xf>
    <xf numFmtId="4" fontId="0" fillId="0" borderId="17" xfId="1" applyNumberFormat="1" applyFont="1" applyBorder="1" applyAlignment="1">
      <alignment horizontal="center" vertical="center"/>
    </xf>
    <xf numFmtId="4" fontId="0" fillId="0" borderId="18" xfId="1" applyNumberFormat="1" applyFont="1" applyBorder="1" applyAlignment="1">
      <alignment horizontal="center" vertical="center"/>
    </xf>
    <xf numFmtId="165" fontId="1" fillId="0" borderId="2" xfId="3" applyNumberFormat="1" applyBorder="1" applyAlignment="1">
      <alignment horizontal="center" vertical="center"/>
    </xf>
    <xf numFmtId="165" fontId="1" fillId="0" borderId="0" xfId="3" applyNumberFormat="1" applyAlignment="1">
      <alignment horizontal="center" vertical="center"/>
    </xf>
    <xf numFmtId="164" fontId="1" fillId="0" borderId="0" xfId="3" applyNumberFormat="1" applyAlignment="1">
      <alignment horizontal="center" vertical="center"/>
    </xf>
    <xf numFmtId="4" fontId="0" fillId="0" borderId="6" xfId="4" applyNumberFormat="1" applyFont="1" applyBorder="1" applyAlignment="1">
      <alignment horizontal="center" vertical="center"/>
    </xf>
    <xf numFmtId="4" fontId="0" fillId="0" borderId="5" xfId="4" applyNumberFormat="1" applyFont="1" applyBorder="1" applyAlignment="1">
      <alignment horizontal="center" vertical="center"/>
    </xf>
    <xf numFmtId="43" fontId="0" fillId="0" borderId="6" xfId="4" applyFont="1" applyBorder="1" applyAlignment="1">
      <alignment horizontal="center" vertical="center"/>
    </xf>
    <xf numFmtId="43" fontId="0" fillId="0" borderId="5" xfId="4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164" fontId="2" fillId="2" borderId="6" xfId="2" applyNumberFormat="1" applyFont="1" applyBorder="1" applyAlignment="1">
      <alignment horizontal="center" vertical="center" wrapText="1"/>
    </xf>
    <xf numFmtId="164" fontId="2" fillId="2" borderId="5" xfId="2" applyNumberFormat="1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/>
    </xf>
  </cellXfs>
  <cellStyles count="5">
    <cellStyle name="Énfasis1" xfId="2" builtinId="29"/>
    <cellStyle name="Millares" xfId="1" builtinId="3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/Documents/Montos%20y%20FEriados%202022/Matriz%20de%20casos%20mantis%208820%20Presupuesto%20y%20Feria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casos 8820"/>
      <sheetName val="Matriz de casos mantis 8049"/>
      <sheetName val="partidas presupuestarias"/>
      <sheetName val="Hoja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28.42578125" style="1" customWidth="1"/>
    <col min="2" max="2" width="24.85546875" style="2" bestFit="1" customWidth="1"/>
    <col min="3" max="3" width="18.7109375" style="1" customWidth="1"/>
    <col min="4" max="4" width="14.140625" bestFit="1" customWidth="1"/>
    <col min="5" max="5" width="13.140625" bestFit="1" customWidth="1"/>
    <col min="6" max="6" width="25.42578125" bestFit="1" customWidth="1"/>
    <col min="7" max="7" width="26.7109375" bestFit="1" customWidth="1"/>
  </cols>
  <sheetData>
    <row r="1" spans="1:7" ht="18.75" x14ac:dyDescent="0.3">
      <c r="A1" s="46" t="s">
        <v>27</v>
      </c>
      <c r="B1" s="46"/>
      <c r="C1" s="46"/>
      <c r="D1" s="46"/>
      <c r="E1" s="46"/>
    </row>
    <row r="2" spans="1:7" ht="18.75" x14ac:dyDescent="0.3">
      <c r="A2" s="46"/>
      <c r="B2" s="46"/>
      <c r="C2" s="46"/>
      <c r="D2" s="46"/>
      <c r="E2" s="46"/>
    </row>
    <row r="3" spans="1:7" ht="15.75" thickBot="1" x14ac:dyDescent="0.3"/>
    <row r="4" spans="1:7" ht="30.75" customHeight="1" thickBot="1" x14ac:dyDescent="0.3">
      <c r="B4" s="51" t="s">
        <v>28</v>
      </c>
      <c r="C4" s="51"/>
      <c r="D4" s="51" t="s">
        <v>41</v>
      </c>
      <c r="E4" s="51"/>
      <c r="F4" s="15"/>
    </row>
    <row r="5" spans="1:7" ht="30.75" thickBot="1" x14ac:dyDescent="0.3">
      <c r="A5" s="42" t="s">
        <v>40</v>
      </c>
      <c r="B5" s="50"/>
      <c r="C5" s="50"/>
      <c r="D5" s="52">
        <v>33296819775.310001</v>
      </c>
      <c r="E5" s="53"/>
    </row>
    <row r="6" spans="1:7" ht="30.75" thickBot="1" x14ac:dyDescent="0.3">
      <c r="A6" s="42" t="s">
        <v>8</v>
      </c>
      <c r="B6" s="49"/>
      <c r="C6" s="49"/>
      <c r="D6" s="49"/>
      <c r="E6" s="49"/>
    </row>
    <row r="7" spans="1:7" ht="30.75" thickBot="1" x14ac:dyDescent="0.3">
      <c r="A7" s="5" t="s">
        <v>9</v>
      </c>
      <c r="B7" s="43"/>
      <c r="C7" s="44" t="s">
        <v>18</v>
      </c>
      <c r="D7" s="45"/>
      <c r="E7" s="45"/>
    </row>
    <row r="8" spans="1:7" ht="15.75" thickBot="1" x14ac:dyDescent="0.3">
      <c r="A8" s="5" t="s">
        <v>10</v>
      </c>
      <c r="B8" s="8">
        <v>1.9999999999999999E-7</v>
      </c>
      <c r="C8" s="6" t="s">
        <v>17</v>
      </c>
      <c r="D8" s="7">
        <f>D5*B8</f>
        <v>6659.3639550620001</v>
      </c>
      <c r="E8" s="7"/>
      <c r="F8" s="4"/>
      <c r="G8" s="3"/>
    </row>
    <row r="9" spans="1:7" ht="19.5" customHeight="1" thickBot="1" x14ac:dyDescent="0.3">
      <c r="A9" s="5" t="s">
        <v>11</v>
      </c>
      <c r="B9" s="8">
        <v>1.9999999999999999E-7</v>
      </c>
      <c r="C9" s="6" t="s">
        <v>14</v>
      </c>
      <c r="D9" s="7">
        <f>D5*B9</f>
        <v>6659.3639550620001</v>
      </c>
      <c r="E9" s="7"/>
    </row>
    <row r="10" spans="1:7" ht="30.75" thickBot="1" x14ac:dyDescent="0.3">
      <c r="A10" s="9" t="s">
        <v>12</v>
      </c>
      <c r="B10" s="48"/>
      <c r="C10" s="48"/>
      <c r="D10" s="48"/>
      <c r="E10" s="48"/>
    </row>
    <row r="11" spans="1:7" ht="15.75" thickBot="1" x14ac:dyDescent="0.3">
      <c r="A11" s="5" t="s">
        <v>0</v>
      </c>
      <c r="B11" s="13">
        <v>1.9999999999999999E-6</v>
      </c>
      <c r="C11" s="6" t="s">
        <v>15</v>
      </c>
      <c r="D11" s="7">
        <f>D5*B11</f>
        <v>66593.639550620006</v>
      </c>
      <c r="E11" s="7"/>
    </row>
    <row r="12" spans="1:7" ht="15.75" thickBot="1" x14ac:dyDescent="0.3">
      <c r="A12" s="5" t="s">
        <v>1</v>
      </c>
      <c r="B12" s="8" t="s">
        <v>20</v>
      </c>
      <c r="C12" s="6" t="s">
        <v>19</v>
      </c>
      <c r="D12" s="7">
        <f>D5*0.000002</f>
        <v>66593.639550620006</v>
      </c>
      <c r="E12" s="7">
        <f>D5*0.000015</f>
        <v>499452.29662965005</v>
      </c>
    </row>
    <row r="13" spans="1:7" ht="15.75" thickBot="1" x14ac:dyDescent="0.3">
      <c r="A13" s="5" t="s">
        <v>2</v>
      </c>
      <c r="B13" s="13">
        <v>1.5E-5</v>
      </c>
      <c r="C13" s="6" t="s">
        <v>17</v>
      </c>
      <c r="D13" s="7">
        <f>D5*0.000015</f>
        <v>499452.29662965005</v>
      </c>
      <c r="E13" s="7"/>
    </row>
    <row r="14" spans="1:7" ht="15.75" thickBot="1" x14ac:dyDescent="0.3">
      <c r="A14" s="10" t="s">
        <v>3</v>
      </c>
      <c r="B14" s="47"/>
      <c r="C14" s="48"/>
      <c r="D14" s="48"/>
      <c r="E14" s="48"/>
    </row>
    <row r="15" spans="1:7" ht="15.75" thickBot="1" x14ac:dyDescent="0.3">
      <c r="A15" s="5" t="s">
        <v>0</v>
      </c>
      <c r="B15" s="13">
        <v>6.9999999999999999E-6</v>
      </c>
      <c r="C15" s="6" t="s">
        <v>16</v>
      </c>
      <c r="D15" s="7">
        <f>D5*0.000007</f>
        <v>233077.73842717</v>
      </c>
      <c r="E15" s="7"/>
    </row>
    <row r="16" spans="1:7" ht="15.75" thickBot="1" x14ac:dyDescent="0.3">
      <c r="A16" s="5" t="s">
        <v>1</v>
      </c>
      <c r="B16" s="8" t="s">
        <v>21</v>
      </c>
      <c r="C16" s="6" t="s">
        <v>19</v>
      </c>
      <c r="D16" s="7">
        <f>D5*0.000007</f>
        <v>233077.73842717</v>
      </c>
      <c r="E16" s="7">
        <f>D5*0.00003</f>
        <v>998904.59325930011</v>
      </c>
    </row>
    <row r="17" spans="1:5" ht="15.75" thickBot="1" x14ac:dyDescent="0.3">
      <c r="A17" s="5" t="s">
        <v>2</v>
      </c>
      <c r="B17" s="14">
        <v>3.0000000000000001E-5</v>
      </c>
      <c r="C17" s="6" t="s">
        <v>17</v>
      </c>
      <c r="D17" s="7">
        <f>D5*0.00003</f>
        <v>998904.59325930011</v>
      </c>
      <c r="E17" s="7"/>
    </row>
    <row r="18" spans="1:5" ht="15.75" thickBot="1" x14ac:dyDescent="0.3">
      <c r="A18" s="5" t="s">
        <v>4</v>
      </c>
      <c r="B18" s="13">
        <v>6.9999999999999999E-6</v>
      </c>
      <c r="C18" s="6" t="s">
        <v>17</v>
      </c>
      <c r="D18" s="7">
        <f>D5*0.000007</f>
        <v>233077.73842717</v>
      </c>
      <c r="E18" s="7"/>
    </row>
    <row r="19" spans="1:5" ht="15.75" thickBot="1" x14ac:dyDescent="0.3">
      <c r="A19" s="10" t="s">
        <v>13</v>
      </c>
      <c r="B19" s="47"/>
      <c r="C19" s="48"/>
      <c r="D19" s="48"/>
      <c r="E19" s="48"/>
    </row>
    <row r="20" spans="1:5" ht="15.75" thickBot="1" x14ac:dyDescent="0.3">
      <c r="A20" s="5" t="s">
        <v>5</v>
      </c>
      <c r="B20" s="13">
        <v>1.9999999999999999E-6</v>
      </c>
      <c r="C20" s="6" t="s">
        <v>14</v>
      </c>
      <c r="D20" s="7">
        <f>D5*B20</f>
        <v>66593.639550620006</v>
      </c>
      <c r="E20" s="7"/>
    </row>
    <row r="21" spans="1:5" ht="15.75" thickBot="1" x14ac:dyDescent="0.3">
      <c r="A21" s="11" t="s">
        <v>6</v>
      </c>
      <c r="B21" s="13">
        <v>1.5E-5</v>
      </c>
      <c r="C21" s="6" t="s">
        <v>22</v>
      </c>
      <c r="D21" s="7">
        <f>D5*0.000002</f>
        <v>66593.639550620006</v>
      </c>
      <c r="E21" s="7">
        <f>D5*0.000015</f>
        <v>499452.29662965005</v>
      </c>
    </row>
    <row r="22" spans="1:5" ht="15.75" thickBot="1" x14ac:dyDescent="0.3">
      <c r="A22" s="11" t="s">
        <v>7</v>
      </c>
      <c r="B22" s="13">
        <v>1.5E-5</v>
      </c>
      <c r="C22" s="6" t="s">
        <v>23</v>
      </c>
      <c r="D22" s="7">
        <f>D5*0.000015</f>
        <v>499452.29662965005</v>
      </c>
      <c r="E22" s="7"/>
    </row>
    <row r="26" spans="1:5" x14ac:dyDescent="0.25">
      <c r="C26" s="29"/>
      <c r="D26" s="3"/>
    </row>
    <row r="27" spans="1:5" x14ac:dyDescent="0.25">
      <c r="C27" s="29"/>
    </row>
  </sheetData>
  <mergeCells count="10">
    <mergeCell ref="A1:E1"/>
    <mergeCell ref="A2:E2"/>
    <mergeCell ref="B14:E14"/>
    <mergeCell ref="B19:E19"/>
    <mergeCell ref="B6:E6"/>
    <mergeCell ref="B5:C5"/>
    <mergeCell ref="D4:E4"/>
    <mergeCell ref="D5:E5"/>
    <mergeCell ref="B10:E10"/>
    <mergeCell ref="B4:C4"/>
  </mergeCells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7" sqref="D17"/>
    </sheetView>
  </sheetViews>
  <sheetFormatPr baseColWidth="10" defaultColWidth="11.42578125" defaultRowHeight="15" x14ac:dyDescent="0.25"/>
  <cols>
    <col min="1" max="1" width="28.28515625" style="17" customWidth="1"/>
    <col min="2" max="2" width="38.85546875" style="18" customWidth="1"/>
    <col min="3" max="3" width="11.42578125" style="17"/>
    <col min="4" max="4" width="17" style="16" customWidth="1"/>
    <col min="5" max="5" width="13.140625" style="16" bestFit="1" customWidth="1"/>
    <col min="6" max="6" width="11.42578125" style="16"/>
    <col min="7" max="7" width="25.42578125" style="16" bestFit="1" customWidth="1"/>
    <col min="8" max="8" width="26.7109375" style="16" bestFit="1" customWidth="1"/>
    <col min="9" max="16384" width="11.42578125" style="16"/>
  </cols>
  <sheetData>
    <row r="1" spans="1:7" ht="30.75" customHeight="1" x14ac:dyDescent="0.3">
      <c r="A1" s="61" t="s">
        <v>27</v>
      </c>
      <c r="B1" s="61"/>
      <c r="C1" s="61"/>
      <c r="D1" s="61"/>
      <c r="E1" s="61"/>
      <c r="F1" s="28"/>
      <c r="G1" s="28"/>
    </row>
    <row r="2" spans="1:7" ht="30.75" customHeight="1" x14ac:dyDescent="0.25">
      <c r="A2" s="61" t="s">
        <v>42</v>
      </c>
      <c r="B2" s="61"/>
      <c r="C2" s="61"/>
      <c r="D2" s="61"/>
      <c r="E2" s="61"/>
      <c r="F2" s="28"/>
      <c r="G2" s="28"/>
    </row>
    <row r="3" spans="1:7" ht="30.75" customHeight="1" thickBot="1" x14ac:dyDescent="0.3">
      <c r="A3" s="28"/>
      <c r="B3" s="28"/>
      <c r="C3" s="28"/>
      <c r="D3" s="28"/>
      <c r="E3" s="28"/>
      <c r="F3" s="28"/>
      <c r="G3" s="28"/>
    </row>
    <row r="4" spans="1:7" ht="15.75" thickBot="1" x14ac:dyDescent="0.3">
      <c r="B4" s="62" t="s">
        <v>28</v>
      </c>
      <c r="C4" s="63"/>
      <c r="D4" s="51" t="s">
        <v>41</v>
      </c>
      <c r="E4" s="51"/>
    </row>
    <row r="5" spans="1:7" ht="30.75" thickBot="1" x14ac:dyDescent="0.3">
      <c r="A5" s="12" t="s">
        <v>40</v>
      </c>
      <c r="B5" s="56"/>
      <c r="C5" s="56"/>
      <c r="D5" s="57">
        <v>33296819775.310001</v>
      </c>
      <c r="E5" s="58"/>
      <c r="F5" s="27"/>
    </row>
    <row r="6" spans="1:7" ht="30.75" thickBot="1" x14ac:dyDescent="0.3">
      <c r="A6" s="12" t="s">
        <v>8</v>
      </c>
      <c r="B6" s="56"/>
      <c r="C6" s="56"/>
      <c r="D6" s="56"/>
      <c r="E6" s="56"/>
    </row>
    <row r="7" spans="1:7" ht="17.100000000000001" thickBot="1" x14ac:dyDescent="0.25">
      <c r="A7" s="24" t="s">
        <v>10</v>
      </c>
      <c r="B7" s="22">
        <v>1.9999999999999999E-7</v>
      </c>
      <c r="C7" s="21" t="s">
        <v>17</v>
      </c>
      <c r="D7" s="20">
        <v>6659.3639550620001</v>
      </c>
      <c r="E7" s="20">
        <v>250000</v>
      </c>
      <c r="G7" s="26"/>
    </row>
    <row r="8" spans="1:7" ht="33" thickBot="1" x14ac:dyDescent="0.25">
      <c r="A8" s="9" t="s">
        <v>12</v>
      </c>
      <c r="B8" s="55"/>
      <c r="C8" s="55"/>
      <c r="D8" s="55"/>
      <c r="E8" s="55"/>
    </row>
    <row r="9" spans="1:7" ht="15.75" thickBot="1" x14ac:dyDescent="0.3">
      <c r="A9" s="24" t="s">
        <v>0</v>
      </c>
      <c r="B9" s="25">
        <v>1.9999999999999999E-6</v>
      </c>
      <c r="C9" s="21" t="s">
        <v>15</v>
      </c>
      <c r="D9" s="59">
        <v>66593.64</v>
      </c>
      <c r="E9" s="60"/>
    </row>
    <row r="10" spans="1:7" ht="15.75" thickBot="1" x14ac:dyDescent="0.3">
      <c r="A10" s="24" t="s">
        <v>1</v>
      </c>
      <c r="B10" s="22" t="s">
        <v>24</v>
      </c>
      <c r="C10" s="21" t="s">
        <v>19</v>
      </c>
      <c r="D10" s="20">
        <v>66593.64</v>
      </c>
      <c r="E10" s="20">
        <v>250000</v>
      </c>
    </row>
    <row r="11" spans="1:7" ht="17.100000000000001" thickBot="1" x14ac:dyDescent="0.25">
      <c r="A11" s="10" t="s">
        <v>3</v>
      </c>
      <c r="B11" s="54"/>
      <c r="C11" s="55"/>
      <c r="D11" s="55"/>
      <c r="E11" s="55"/>
    </row>
    <row r="12" spans="1:7" ht="15.75" thickBot="1" x14ac:dyDescent="0.3">
      <c r="A12" s="24" t="s">
        <v>0</v>
      </c>
      <c r="B12" s="25">
        <v>6.9999999999999999E-6</v>
      </c>
      <c r="C12" s="21" t="s">
        <v>16</v>
      </c>
      <c r="D12" s="20"/>
      <c r="E12" s="20">
        <v>233077.73842717</v>
      </c>
    </row>
    <row r="13" spans="1:7" ht="15.75" thickBot="1" x14ac:dyDescent="0.3">
      <c r="A13" s="24" t="s">
        <v>1</v>
      </c>
      <c r="B13" s="22" t="s">
        <v>21</v>
      </c>
      <c r="C13" s="21" t="s">
        <v>19</v>
      </c>
      <c r="D13" s="20">
        <v>233077.73842717</v>
      </c>
      <c r="E13" s="20">
        <v>998904.59325930011</v>
      </c>
    </row>
    <row r="14" spans="1:7" ht="15.75" thickBot="1" x14ac:dyDescent="0.3">
      <c r="A14" s="24" t="s">
        <v>2</v>
      </c>
      <c r="B14" s="22" t="s">
        <v>26</v>
      </c>
      <c r="C14" s="21" t="s">
        <v>17</v>
      </c>
      <c r="D14" s="20">
        <v>998904.59325930011</v>
      </c>
      <c r="E14" s="20">
        <v>3000000</v>
      </c>
    </row>
    <row r="15" spans="1:7" ht="15.75" thickBot="1" x14ac:dyDescent="0.3">
      <c r="A15" s="10" t="s">
        <v>13</v>
      </c>
      <c r="B15" s="54"/>
      <c r="C15" s="55"/>
      <c r="D15" s="55"/>
      <c r="E15" s="55"/>
    </row>
    <row r="16" spans="1:7" ht="30.75" thickBot="1" x14ac:dyDescent="0.3">
      <c r="A16" s="24" t="s">
        <v>5</v>
      </c>
      <c r="B16" s="22">
        <v>1.9999999999999999E-6</v>
      </c>
      <c r="C16" s="21" t="s">
        <v>14</v>
      </c>
      <c r="D16" s="20"/>
      <c r="E16" s="20">
        <f>D5*B16</f>
        <v>66593.639550620006</v>
      </c>
    </row>
    <row r="17" spans="1:5" ht="33" thickBot="1" x14ac:dyDescent="0.25">
      <c r="A17" s="23" t="s">
        <v>6</v>
      </c>
      <c r="B17" s="22" t="s">
        <v>25</v>
      </c>
      <c r="C17" s="21" t="s">
        <v>22</v>
      </c>
      <c r="D17" s="20">
        <v>66593.639550620006</v>
      </c>
      <c r="E17" s="20">
        <v>200000</v>
      </c>
    </row>
    <row r="21" spans="1:5" x14ac:dyDescent="0.2">
      <c r="A21" s="16"/>
      <c r="B21" s="16"/>
      <c r="C21" s="16"/>
      <c r="D21" s="19"/>
    </row>
  </sheetData>
  <mergeCells count="11">
    <mergeCell ref="A1:E1"/>
    <mergeCell ref="B4:C4"/>
    <mergeCell ref="A2:E2"/>
    <mergeCell ref="B8:E8"/>
    <mergeCell ref="B11:E11"/>
    <mergeCell ref="B15:E15"/>
    <mergeCell ref="D4:E4"/>
    <mergeCell ref="B5:C5"/>
    <mergeCell ref="D5:E5"/>
    <mergeCell ref="B6:E6"/>
    <mergeCell ref="D9:E9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topLeftCell="A16" workbookViewId="0">
      <selection activeCell="C12" sqref="C12"/>
    </sheetView>
  </sheetViews>
  <sheetFormatPr baseColWidth="10" defaultColWidth="10.85546875" defaultRowHeight="15" x14ac:dyDescent="0.25"/>
  <cols>
    <col min="1" max="2" width="3.85546875" style="30" customWidth="1"/>
    <col min="3" max="3" width="19.85546875" style="30" customWidth="1"/>
    <col min="4" max="4" width="9.140625" style="30" bestFit="1" customWidth="1"/>
    <col min="5" max="5" width="20.7109375" style="30" customWidth="1"/>
    <col min="6" max="6" width="3.85546875" style="30" customWidth="1"/>
    <col min="7" max="16384" width="10.85546875" style="30"/>
  </cols>
  <sheetData>
    <row r="1" spans="2:6" ht="15.95" thickBot="1" x14ac:dyDescent="0.25"/>
    <row r="2" spans="2:6" x14ac:dyDescent="0.2">
      <c r="B2" s="31"/>
      <c r="C2" s="32"/>
      <c r="D2" s="32"/>
      <c r="E2" s="32"/>
      <c r="F2" s="33"/>
    </row>
    <row r="3" spans="2:6" ht="30" customHeight="1" x14ac:dyDescent="0.25">
      <c r="B3" s="34"/>
      <c r="C3" s="64" t="s">
        <v>39</v>
      </c>
      <c r="D3" s="64"/>
      <c r="E3" s="64"/>
      <c r="F3" s="35"/>
    </row>
    <row r="4" spans="2:6" x14ac:dyDescent="0.25">
      <c r="B4" s="34"/>
      <c r="C4" s="65" t="s">
        <v>43</v>
      </c>
      <c r="D4" s="65"/>
      <c r="E4" s="65"/>
      <c r="F4" s="35"/>
    </row>
    <row r="5" spans="2:6" x14ac:dyDescent="0.2">
      <c r="B5" s="34"/>
      <c r="F5" s="35"/>
    </row>
    <row r="6" spans="2:6" x14ac:dyDescent="0.25">
      <c r="B6" s="34"/>
      <c r="C6" s="39" t="s">
        <v>29</v>
      </c>
      <c r="D6" s="39" t="s">
        <v>30</v>
      </c>
      <c r="E6" s="39" t="s">
        <v>31</v>
      </c>
      <c r="F6" s="35"/>
    </row>
    <row r="7" spans="2:6" x14ac:dyDescent="0.2">
      <c r="B7" s="34"/>
      <c r="C7" s="39" t="s">
        <v>32</v>
      </c>
      <c r="D7" s="40" t="s">
        <v>33</v>
      </c>
      <c r="E7" s="41">
        <v>182000</v>
      </c>
      <c r="F7" s="35"/>
    </row>
    <row r="8" spans="2:6" x14ac:dyDescent="0.2">
      <c r="B8" s="34"/>
      <c r="C8" s="39"/>
      <c r="D8" s="40" t="s">
        <v>34</v>
      </c>
      <c r="E8" s="41">
        <v>182000</v>
      </c>
      <c r="F8" s="35"/>
    </row>
    <row r="9" spans="2:6" x14ac:dyDescent="0.2">
      <c r="B9" s="34"/>
      <c r="C9" s="39"/>
      <c r="D9" s="40" t="s">
        <v>35</v>
      </c>
      <c r="E9" s="41">
        <v>7007000</v>
      </c>
      <c r="F9" s="35"/>
    </row>
    <row r="10" spans="2:6" x14ac:dyDescent="0.2">
      <c r="B10" s="34"/>
      <c r="C10" s="39" t="s">
        <v>36</v>
      </c>
      <c r="D10" s="40" t="s">
        <v>33</v>
      </c>
      <c r="E10" s="41">
        <v>280000</v>
      </c>
      <c r="F10" s="35"/>
    </row>
    <row r="11" spans="2:6" x14ac:dyDescent="0.2">
      <c r="B11" s="34"/>
      <c r="C11" s="39"/>
      <c r="D11" s="40" t="s">
        <v>34</v>
      </c>
      <c r="E11" s="41">
        <v>280000</v>
      </c>
      <c r="F11" s="35"/>
    </row>
    <row r="12" spans="2:6" x14ac:dyDescent="0.2">
      <c r="B12" s="34"/>
      <c r="C12" s="39"/>
      <c r="D12" s="40" t="s">
        <v>35</v>
      </c>
      <c r="E12" s="41">
        <v>7007000</v>
      </c>
      <c r="F12" s="35"/>
    </row>
    <row r="13" spans="2:6" x14ac:dyDescent="0.2">
      <c r="B13" s="34"/>
      <c r="C13" s="39" t="s">
        <v>37</v>
      </c>
      <c r="D13" s="40" t="s">
        <v>33</v>
      </c>
      <c r="E13" s="41">
        <v>561000</v>
      </c>
      <c r="F13" s="35"/>
    </row>
    <row r="14" spans="2:6" x14ac:dyDescent="0.2">
      <c r="B14" s="34"/>
      <c r="C14" s="40"/>
      <c r="D14" s="40" t="s">
        <v>34</v>
      </c>
      <c r="E14" s="41">
        <v>561000</v>
      </c>
      <c r="F14" s="35"/>
    </row>
    <row r="15" spans="2:6" x14ac:dyDescent="0.2">
      <c r="B15" s="34"/>
      <c r="C15" s="40"/>
      <c r="D15" s="40" t="s">
        <v>35</v>
      </c>
      <c r="E15" s="41">
        <v>7007000</v>
      </c>
      <c r="F15" s="35"/>
    </row>
    <row r="16" spans="2:6" ht="15.95" thickBot="1" x14ac:dyDescent="0.25">
      <c r="B16" s="36"/>
      <c r="C16" s="37"/>
      <c r="D16" s="37"/>
      <c r="E16" s="37"/>
      <c r="F16" s="38"/>
    </row>
    <row r="17" spans="2:6" ht="15.95" thickBot="1" x14ac:dyDescent="0.25"/>
    <row r="18" spans="2:6" x14ac:dyDescent="0.2">
      <c r="B18" s="31"/>
      <c r="C18" s="32"/>
      <c r="D18" s="32"/>
      <c r="E18" s="32"/>
      <c r="F18" s="33"/>
    </row>
    <row r="19" spans="2:6" ht="48" customHeight="1" x14ac:dyDescent="0.25">
      <c r="B19" s="34"/>
      <c r="C19" s="64" t="s">
        <v>38</v>
      </c>
      <c r="D19" s="64"/>
      <c r="E19" s="64"/>
      <c r="F19" s="35"/>
    </row>
    <row r="20" spans="2:6" x14ac:dyDescent="0.2">
      <c r="B20" s="34"/>
      <c r="C20" s="65" t="s">
        <v>43</v>
      </c>
      <c r="D20" s="65"/>
      <c r="E20" s="65"/>
      <c r="F20" s="35"/>
    </row>
    <row r="21" spans="2:6" x14ac:dyDescent="0.2">
      <c r="B21" s="34"/>
      <c r="C21" s="39"/>
      <c r="D21" s="39"/>
      <c r="E21" s="39"/>
      <c r="F21" s="35"/>
    </row>
    <row r="22" spans="2:6" x14ac:dyDescent="0.25">
      <c r="B22" s="34"/>
      <c r="C22" s="39" t="s">
        <v>29</v>
      </c>
      <c r="D22" s="39" t="s">
        <v>30</v>
      </c>
      <c r="E22" s="39" t="s">
        <v>31</v>
      </c>
      <c r="F22" s="35"/>
    </row>
    <row r="23" spans="2:6" x14ac:dyDescent="0.2">
      <c r="B23" s="34"/>
      <c r="C23" s="39" t="s">
        <v>32</v>
      </c>
      <c r="D23" s="40" t="s">
        <v>33</v>
      </c>
      <c r="E23" s="41">
        <v>364000</v>
      </c>
      <c r="F23" s="35"/>
    </row>
    <row r="24" spans="2:6" x14ac:dyDescent="0.2">
      <c r="B24" s="34"/>
      <c r="C24" s="39"/>
      <c r="D24" s="40" t="s">
        <v>34</v>
      </c>
      <c r="E24" s="41">
        <v>364000</v>
      </c>
      <c r="F24" s="35"/>
    </row>
    <row r="25" spans="2:6" x14ac:dyDescent="0.2">
      <c r="B25" s="34"/>
      <c r="C25" s="39"/>
      <c r="D25" s="40" t="s">
        <v>35</v>
      </c>
      <c r="E25" s="41">
        <v>8408000</v>
      </c>
      <c r="F25" s="35"/>
    </row>
    <row r="26" spans="2:6" x14ac:dyDescent="0.2">
      <c r="B26" s="34"/>
      <c r="C26" s="39" t="s">
        <v>36</v>
      </c>
      <c r="D26" s="40" t="s">
        <v>33</v>
      </c>
      <c r="E26" s="41">
        <v>490000</v>
      </c>
      <c r="F26" s="35"/>
    </row>
    <row r="27" spans="2:6" x14ac:dyDescent="0.2">
      <c r="B27" s="34"/>
      <c r="C27" s="39"/>
      <c r="D27" s="40" t="s">
        <v>34</v>
      </c>
      <c r="E27" s="41">
        <v>490000</v>
      </c>
      <c r="F27" s="35"/>
    </row>
    <row r="28" spans="2:6" x14ac:dyDescent="0.2">
      <c r="B28" s="34"/>
      <c r="C28" s="39"/>
      <c r="D28" s="40" t="s">
        <v>35</v>
      </c>
      <c r="E28" s="41">
        <v>8408000</v>
      </c>
      <c r="F28" s="35"/>
    </row>
    <row r="29" spans="2:6" x14ac:dyDescent="0.2">
      <c r="B29" s="34"/>
      <c r="C29" s="39" t="s">
        <v>37</v>
      </c>
      <c r="D29" s="40" t="s">
        <v>33</v>
      </c>
      <c r="E29" s="41">
        <v>561000</v>
      </c>
      <c r="F29" s="35"/>
    </row>
    <row r="30" spans="2:6" x14ac:dyDescent="0.2">
      <c r="B30" s="34"/>
      <c r="C30" s="40"/>
      <c r="D30" s="40" t="s">
        <v>34</v>
      </c>
      <c r="E30" s="41">
        <v>561000</v>
      </c>
      <c r="F30" s="35"/>
    </row>
    <row r="31" spans="2:6" x14ac:dyDescent="0.2">
      <c r="B31" s="34"/>
      <c r="C31" s="40"/>
      <c r="D31" s="40" t="s">
        <v>35</v>
      </c>
      <c r="E31" s="41">
        <v>8408000</v>
      </c>
      <c r="F31" s="35"/>
    </row>
    <row r="32" spans="2:6" ht="15.95" thickBot="1" x14ac:dyDescent="0.25">
      <c r="B32" s="36"/>
      <c r="C32" s="37"/>
      <c r="D32" s="37"/>
      <c r="E32" s="37"/>
      <c r="F32" s="38"/>
    </row>
  </sheetData>
  <mergeCells count="4">
    <mergeCell ref="C3:E3"/>
    <mergeCell ref="C19:E19"/>
    <mergeCell ref="C4:E4"/>
    <mergeCell ref="C20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Comunes 2024</vt:lpstr>
      <vt:lpstr>BID 2024</vt:lpstr>
      <vt:lpstr>Acuerdos Comerciales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Changoluisa</dc:creator>
  <cp:lastModifiedBy>Diego Fernando Yanez</cp:lastModifiedBy>
  <cp:lastPrinted>2021-01-13T15:33:20Z</cp:lastPrinted>
  <dcterms:created xsi:type="dcterms:W3CDTF">2015-12-02T16:19:26Z</dcterms:created>
  <dcterms:modified xsi:type="dcterms:W3CDTF">2024-01-03T13:43:35Z</dcterms:modified>
</cp:coreProperties>
</file>