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CAF\CAF\Saldos CAF\PLIEGO\ANEXO 1 Tablas de descripción de rubros, unidades, cantidades y precios unitarios\"/>
    </mc:Choice>
  </mc:AlternateContent>
  <bookViews>
    <workbookView xWindow="240" yWindow="120" windowWidth="20115" windowHeight="6990" tabRatio="787" activeTab="26"/>
  </bookViews>
  <sheets>
    <sheet name="PRESUPUESTO" sheetId="1" r:id="rId1"/>
    <sheet name="1" sheetId="207" r:id="rId2"/>
    <sheet name="2" sheetId="208" r:id="rId3"/>
    <sheet name="3" sheetId="209" r:id="rId4"/>
    <sheet name="4" sheetId="210" r:id="rId5"/>
    <sheet name="5" sheetId="211" r:id="rId6"/>
    <sheet name="6" sheetId="212" r:id="rId7"/>
    <sheet name="7" sheetId="213" r:id="rId8"/>
    <sheet name="8" sheetId="214" r:id="rId9"/>
    <sheet name="9" sheetId="215" r:id="rId10"/>
    <sheet name="10" sheetId="216" r:id="rId11"/>
    <sheet name="11" sheetId="217" r:id="rId12"/>
    <sheet name="12" sheetId="218" r:id="rId13"/>
    <sheet name="13" sheetId="219" r:id="rId14"/>
    <sheet name="14" sheetId="220" r:id="rId15"/>
    <sheet name="15" sheetId="221" r:id="rId16"/>
    <sheet name="16" sheetId="222" r:id="rId17"/>
    <sheet name="17" sheetId="223" r:id="rId18"/>
    <sheet name="18" sheetId="224" r:id="rId19"/>
    <sheet name="19" sheetId="225" r:id="rId20"/>
    <sheet name="20" sheetId="226" r:id="rId21"/>
    <sheet name="21" sheetId="227" r:id="rId22"/>
    <sheet name="22" sheetId="228" r:id="rId23"/>
    <sheet name="23" sheetId="229" r:id="rId24"/>
    <sheet name="24" sheetId="230" r:id="rId25"/>
    <sheet name="25" sheetId="231" r:id="rId26"/>
    <sheet name="26" sheetId="232" r:id="rId27"/>
    <sheet name="27" sheetId="233" r:id="rId28"/>
    <sheet name="28" sheetId="234" r:id="rId29"/>
    <sheet name="29" sheetId="235" r:id="rId30"/>
    <sheet name="30" sheetId="236" r:id="rId31"/>
    <sheet name="31" sheetId="237" r:id="rId32"/>
    <sheet name="32" sheetId="238" r:id="rId33"/>
    <sheet name="33" sheetId="239" r:id="rId34"/>
    <sheet name="34" sheetId="240" r:id="rId35"/>
    <sheet name="35" sheetId="241" r:id="rId36"/>
    <sheet name="36" sheetId="242" r:id="rId37"/>
    <sheet name="37" sheetId="243" r:id="rId38"/>
    <sheet name="38" sheetId="244" r:id="rId39"/>
    <sheet name="39" sheetId="245" r:id="rId40"/>
    <sheet name="40" sheetId="246" r:id="rId41"/>
    <sheet name="41" sheetId="247" r:id="rId42"/>
    <sheet name="42" sheetId="248" r:id="rId43"/>
    <sheet name="43" sheetId="249" r:id="rId44"/>
    <sheet name="44" sheetId="250" r:id="rId45"/>
    <sheet name="45" sheetId="251" r:id="rId46"/>
    <sheet name="46" sheetId="252" r:id="rId47"/>
    <sheet name="47" sheetId="253" r:id="rId48"/>
    <sheet name="48" sheetId="254" r:id="rId49"/>
    <sheet name="49" sheetId="255" r:id="rId50"/>
    <sheet name="50" sheetId="256" r:id="rId51"/>
    <sheet name="51" sheetId="257" r:id="rId52"/>
    <sheet name="52" sheetId="258" r:id="rId53"/>
    <sheet name="53" sheetId="259" r:id="rId54"/>
    <sheet name="54" sheetId="260" r:id="rId55"/>
    <sheet name="55" sheetId="261" r:id="rId56"/>
  </sheets>
  <definedNames>
    <definedName name="_Fill" localSheetId="1" hidden="1">#REF!</definedName>
    <definedName name="_Fill" localSheetId="10" hidden="1">#REF!</definedName>
    <definedName name="_Fill" localSheetId="11" hidden="1">#REF!</definedName>
    <definedName name="_Fill" localSheetId="12" hidden="1">#REF!</definedName>
    <definedName name="_Fill" localSheetId="13" hidden="1">#REF!</definedName>
    <definedName name="_Fill" localSheetId="14" hidden="1">#REF!</definedName>
    <definedName name="_Fill" localSheetId="15" hidden="1">#REF!</definedName>
    <definedName name="_Fill" localSheetId="16" hidden="1">#REF!</definedName>
    <definedName name="_Fill" localSheetId="17" hidden="1">#REF!</definedName>
    <definedName name="_Fill" localSheetId="18" hidden="1">#REF!</definedName>
    <definedName name="_Fill" localSheetId="19" hidden="1">#REF!</definedName>
    <definedName name="_Fill" localSheetId="2" hidden="1">#REF!</definedName>
    <definedName name="_Fill" localSheetId="20" hidden="1">#REF!</definedName>
    <definedName name="_Fill" localSheetId="21" hidden="1">#REF!</definedName>
    <definedName name="_Fill" localSheetId="22" hidden="1">#REF!</definedName>
    <definedName name="_Fill" localSheetId="23" hidden="1">#REF!</definedName>
    <definedName name="_Fill" localSheetId="24" hidden="1">#REF!</definedName>
    <definedName name="_Fill" localSheetId="25" hidden="1">#REF!</definedName>
    <definedName name="_Fill" localSheetId="26" hidden="1">#REF!</definedName>
    <definedName name="_Fill" localSheetId="27" hidden="1">#REF!</definedName>
    <definedName name="_Fill" localSheetId="28" hidden="1">#REF!</definedName>
    <definedName name="_Fill" localSheetId="29" hidden="1">#REF!</definedName>
    <definedName name="_Fill" localSheetId="3" hidden="1">#REF!</definedName>
    <definedName name="_Fill" localSheetId="30" hidden="1">#REF!</definedName>
    <definedName name="_Fill" localSheetId="31" hidden="1">#REF!</definedName>
    <definedName name="_Fill" localSheetId="32" hidden="1">#REF!</definedName>
    <definedName name="_Fill" localSheetId="33" hidden="1">#REF!</definedName>
    <definedName name="_Fill" localSheetId="34" hidden="1">#REF!</definedName>
    <definedName name="_Fill" localSheetId="35" hidden="1">#REF!</definedName>
    <definedName name="_Fill" localSheetId="36" hidden="1">#REF!</definedName>
    <definedName name="_Fill" localSheetId="37" hidden="1">#REF!</definedName>
    <definedName name="_Fill" localSheetId="38" hidden="1">#REF!</definedName>
    <definedName name="_Fill" localSheetId="39" hidden="1">#REF!</definedName>
    <definedName name="_Fill" localSheetId="4" hidden="1">#REF!</definedName>
    <definedName name="_Fill" localSheetId="40" hidden="1">#REF!</definedName>
    <definedName name="_Fill" localSheetId="41" hidden="1">#REF!</definedName>
    <definedName name="_Fill" localSheetId="42" hidden="1">#REF!</definedName>
    <definedName name="_Fill" localSheetId="43" hidden="1">#REF!</definedName>
    <definedName name="_Fill" localSheetId="44" hidden="1">#REF!</definedName>
    <definedName name="_Fill" localSheetId="45" hidden="1">#REF!</definedName>
    <definedName name="_Fill" localSheetId="46" hidden="1">#REF!</definedName>
    <definedName name="_Fill" localSheetId="47" hidden="1">#REF!</definedName>
    <definedName name="_Fill" localSheetId="48" hidden="1">#REF!</definedName>
    <definedName name="_Fill" localSheetId="49" hidden="1">#REF!</definedName>
    <definedName name="_Fill" localSheetId="5" hidden="1">#REF!</definedName>
    <definedName name="_Fill" localSheetId="50" hidden="1">#REF!</definedName>
    <definedName name="_Fill" localSheetId="51" hidden="1">#REF!</definedName>
    <definedName name="_Fill" localSheetId="52" hidden="1">#REF!</definedName>
    <definedName name="_Fill" localSheetId="53" hidden="1">#REF!</definedName>
    <definedName name="_Fill" localSheetId="54" hidden="1">#REF!</definedName>
    <definedName name="_Fill" localSheetId="55" hidden="1">#REF!</definedName>
    <definedName name="_Fill" localSheetId="6" hidden="1">#REF!</definedName>
    <definedName name="_Fill" localSheetId="7" hidden="1">#REF!</definedName>
    <definedName name="_Fill" localSheetId="8" hidden="1">#REF!</definedName>
    <definedName name="_Fill" localSheetId="9" hidden="1">#REF!</definedName>
    <definedName name="_Fill" hidden="1">#REF!</definedName>
    <definedName name="_xlnm._FilterDatabase" localSheetId="0" hidden="1">PRESUPUESTO!$A$7:$L$63</definedName>
    <definedName name="_Key1" localSheetId="1" hidden="1">#REF!</definedName>
    <definedName name="_Key1" localSheetId="10" hidden="1">#REF!</definedName>
    <definedName name="_Key1" localSheetId="11" hidden="1">#REF!</definedName>
    <definedName name="_Key1" localSheetId="12" hidden="1">#REF!</definedName>
    <definedName name="_Key1" localSheetId="13" hidden="1">#REF!</definedName>
    <definedName name="_Key1" localSheetId="14" hidden="1">#REF!</definedName>
    <definedName name="_Key1" localSheetId="15" hidden="1">#REF!</definedName>
    <definedName name="_Key1" localSheetId="16" hidden="1">#REF!</definedName>
    <definedName name="_Key1" localSheetId="17" hidden="1">#REF!</definedName>
    <definedName name="_Key1" localSheetId="18" hidden="1">#REF!</definedName>
    <definedName name="_Key1" localSheetId="19" hidden="1">#REF!</definedName>
    <definedName name="_Key1" localSheetId="2" hidden="1">#REF!</definedName>
    <definedName name="_Key1" localSheetId="20" hidden="1">#REF!</definedName>
    <definedName name="_Key1" localSheetId="21" hidden="1">#REF!</definedName>
    <definedName name="_Key1" localSheetId="22" hidden="1">#REF!</definedName>
    <definedName name="_Key1" localSheetId="23" hidden="1">#REF!</definedName>
    <definedName name="_Key1" localSheetId="24" hidden="1">#REF!</definedName>
    <definedName name="_Key1" localSheetId="25" hidden="1">#REF!</definedName>
    <definedName name="_Key1" localSheetId="26" hidden="1">#REF!</definedName>
    <definedName name="_Key1" localSheetId="27" hidden="1">#REF!</definedName>
    <definedName name="_Key1" localSheetId="28" hidden="1">#REF!</definedName>
    <definedName name="_Key1" localSheetId="29" hidden="1">#REF!</definedName>
    <definedName name="_Key1" localSheetId="3" hidden="1">#REF!</definedName>
    <definedName name="_Key1" localSheetId="30" hidden="1">#REF!</definedName>
    <definedName name="_Key1" localSheetId="31" hidden="1">#REF!</definedName>
    <definedName name="_Key1" localSheetId="32" hidden="1">#REF!</definedName>
    <definedName name="_Key1" localSheetId="33" hidden="1">#REF!</definedName>
    <definedName name="_Key1" localSheetId="34" hidden="1">#REF!</definedName>
    <definedName name="_Key1" localSheetId="35" hidden="1">#REF!</definedName>
    <definedName name="_Key1" localSheetId="36" hidden="1">#REF!</definedName>
    <definedName name="_Key1" localSheetId="37" hidden="1">#REF!</definedName>
    <definedName name="_Key1" localSheetId="38" hidden="1">#REF!</definedName>
    <definedName name="_Key1" localSheetId="39" hidden="1">#REF!</definedName>
    <definedName name="_Key1" localSheetId="4" hidden="1">#REF!</definedName>
    <definedName name="_Key1" localSheetId="40" hidden="1">#REF!</definedName>
    <definedName name="_Key1" localSheetId="41" hidden="1">#REF!</definedName>
    <definedName name="_Key1" localSheetId="42" hidden="1">#REF!</definedName>
    <definedName name="_Key1" localSheetId="43" hidden="1">#REF!</definedName>
    <definedName name="_Key1" localSheetId="44" hidden="1">#REF!</definedName>
    <definedName name="_Key1" localSheetId="45" hidden="1">#REF!</definedName>
    <definedName name="_Key1" localSheetId="46" hidden="1">#REF!</definedName>
    <definedName name="_Key1" localSheetId="47" hidden="1">#REF!</definedName>
    <definedName name="_Key1" localSheetId="48" hidden="1">#REF!</definedName>
    <definedName name="_Key1" localSheetId="49" hidden="1">#REF!</definedName>
    <definedName name="_Key1" localSheetId="5" hidden="1">#REF!</definedName>
    <definedName name="_Key1" localSheetId="50" hidden="1">#REF!</definedName>
    <definedName name="_Key1" localSheetId="51" hidden="1">#REF!</definedName>
    <definedName name="_Key1" localSheetId="52" hidden="1">#REF!</definedName>
    <definedName name="_Key1" localSheetId="53" hidden="1">#REF!</definedName>
    <definedName name="_Key1" localSheetId="54" hidden="1">#REF!</definedName>
    <definedName name="_Key1" localSheetId="55" hidden="1">#REF!</definedName>
    <definedName name="_Key1" localSheetId="6" hidden="1">#REF!</definedName>
    <definedName name="_Key1" localSheetId="7" hidden="1">#REF!</definedName>
    <definedName name="_Key1" localSheetId="8" hidden="1">#REF!</definedName>
    <definedName name="_Key1" localSheetId="9" hidden="1">#REF!</definedName>
    <definedName name="_Key1" hidden="1">#REF!</definedName>
    <definedName name="_Order1" hidden="1">255</definedName>
    <definedName name="_Regression_Int" hidden="1">1</definedName>
    <definedName name="_Sort" localSheetId="1" hidden="1">#REF!</definedName>
    <definedName name="_Sort" localSheetId="10" hidden="1">#REF!</definedName>
    <definedName name="_Sort" localSheetId="11" hidden="1">#REF!</definedName>
    <definedName name="_Sort" localSheetId="12" hidden="1">#REF!</definedName>
    <definedName name="_Sort" localSheetId="13" hidden="1">#REF!</definedName>
    <definedName name="_Sort" localSheetId="14" hidden="1">#REF!</definedName>
    <definedName name="_Sort" localSheetId="15" hidden="1">#REF!</definedName>
    <definedName name="_Sort" localSheetId="16" hidden="1">#REF!</definedName>
    <definedName name="_Sort" localSheetId="17" hidden="1">#REF!</definedName>
    <definedName name="_Sort" localSheetId="18" hidden="1">#REF!</definedName>
    <definedName name="_Sort" localSheetId="19" hidden="1">#REF!</definedName>
    <definedName name="_Sort" localSheetId="2" hidden="1">#REF!</definedName>
    <definedName name="_Sort" localSheetId="20" hidden="1">#REF!</definedName>
    <definedName name="_Sort" localSheetId="21" hidden="1">#REF!</definedName>
    <definedName name="_Sort" localSheetId="22" hidden="1">#REF!</definedName>
    <definedName name="_Sort" localSheetId="23" hidden="1">#REF!</definedName>
    <definedName name="_Sort" localSheetId="24" hidden="1">#REF!</definedName>
    <definedName name="_Sort" localSheetId="25" hidden="1">#REF!</definedName>
    <definedName name="_Sort" localSheetId="26" hidden="1">#REF!</definedName>
    <definedName name="_Sort" localSheetId="27" hidden="1">#REF!</definedName>
    <definedName name="_Sort" localSheetId="28" hidden="1">#REF!</definedName>
    <definedName name="_Sort" localSheetId="29" hidden="1">#REF!</definedName>
    <definedName name="_Sort" localSheetId="3" hidden="1">#REF!</definedName>
    <definedName name="_Sort" localSheetId="30" hidden="1">#REF!</definedName>
    <definedName name="_Sort" localSheetId="31" hidden="1">#REF!</definedName>
    <definedName name="_Sort" localSheetId="32" hidden="1">#REF!</definedName>
    <definedName name="_Sort" localSheetId="33" hidden="1">#REF!</definedName>
    <definedName name="_Sort" localSheetId="34" hidden="1">#REF!</definedName>
    <definedName name="_Sort" localSheetId="35" hidden="1">#REF!</definedName>
    <definedName name="_Sort" localSheetId="36" hidden="1">#REF!</definedName>
    <definedName name="_Sort" localSheetId="37" hidden="1">#REF!</definedName>
    <definedName name="_Sort" localSheetId="38" hidden="1">#REF!</definedName>
    <definedName name="_Sort" localSheetId="39" hidden="1">#REF!</definedName>
    <definedName name="_Sort" localSheetId="4" hidden="1">#REF!</definedName>
    <definedName name="_Sort" localSheetId="40" hidden="1">#REF!</definedName>
    <definedName name="_Sort" localSheetId="41" hidden="1">#REF!</definedName>
    <definedName name="_Sort" localSheetId="42" hidden="1">#REF!</definedName>
    <definedName name="_Sort" localSheetId="43" hidden="1">#REF!</definedName>
    <definedName name="_Sort" localSheetId="44" hidden="1">#REF!</definedName>
    <definedName name="_Sort" localSheetId="45" hidden="1">#REF!</definedName>
    <definedName name="_Sort" localSheetId="46" hidden="1">#REF!</definedName>
    <definedName name="_Sort" localSheetId="47" hidden="1">#REF!</definedName>
    <definedName name="_Sort" localSheetId="48" hidden="1">#REF!</definedName>
    <definedName name="_Sort" localSheetId="49" hidden="1">#REF!</definedName>
    <definedName name="_Sort" localSheetId="5" hidden="1">#REF!</definedName>
    <definedName name="_Sort" localSheetId="50" hidden="1">#REF!</definedName>
    <definedName name="_Sort" localSheetId="51" hidden="1">#REF!</definedName>
    <definedName name="_Sort" localSheetId="52" hidden="1">#REF!</definedName>
    <definedName name="_Sort" localSheetId="53" hidden="1">#REF!</definedName>
    <definedName name="_Sort" localSheetId="54" hidden="1">#REF!</definedName>
    <definedName name="_Sort" localSheetId="55" hidden="1">#REF!</definedName>
    <definedName name="_Sort" localSheetId="6" hidden="1">#REF!</definedName>
    <definedName name="_Sort" localSheetId="7" hidden="1">#REF!</definedName>
    <definedName name="_Sort" localSheetId="8" hidden="1">#REF!</definedName>
    <definedName name="_Sort" localSheetId="9" hidden="1">#REF!</definedName>
    <definedName name="_Sort" hidden="1">#REF!</definedName>
    <definedName name="_Sort2" localSheetId="1" hidden="1">#REF!</definedName>
    <definedName name="_Sort2" localSheetId="10" hidden="1">#REF!</definedName>
    <definedName name="_Sort2" localSheetId="11" hidden="1">#REF!</definedName>
    <definedName name="_Sort2" localSheetId="12" hidden="1">#REF!</definedName>
    <definedName name="_Sort2" localSheetId="13" hidden="1">#REF!</definedName>
    <definedName name="_Sort2" localSheetId="14" hidden="1">#REF!</definedName>
    <definedName name="_Sort2" localSheetId="15" hidden="1">#REF!</definedName>
    <definedName name="_Sort2" localSheetId="16" hidden="1">#REF!</definedName>
    <definedName name="_Sort2" localSheetId="17" hidden="1">#REF!</definedName>
    <definedName name="_Sort2" localSheetId="18" hidden="1">#REF!</definedName>
    <definedName name="_Sort2" localSheetId="19" hidden="1">#REF!</definedName>
    <definedName name="_Sort2" localSheetId="2" hidden="1">#REF!</definedName>
    <definedName name="_Sort2" localSheetId="20" hidden="1">#REF!</definedName>
    <definedName name="_Sort2" localSheetId="21" hidden="1">#REF!</definedName>
    <definedName name="_Sort2" localSheetId="22" hidden="1">#REF!</definedName>
    <definedName name="_Sort2" localSheetId="23" hidden="1">#REF!</definedName>
    <definedName name="_Sort2" localSheetId="24" hidden="1">#REF!</definedName>
    <definedName name="_Sort2" localSheetId="25" hidden="1">#REF!</definedName>
    <definedName name="_Sort2" localSheetId="26" hidden="1">#REF!</definedName>
    <definedName name="_Sort2" localSheetId="27" hidden="1">#REF!</definedName>
    <definedName name="_Sort2" localSheetId="28" hidden="1">#REF!</definedName>
    <definedName name="_Sort2" localSheetId="29" hidden="1">#REF!</definedName>
    <definedName name="_Sort2" localSheetId="3" hidden="1">#REF!</definedName>
    <definedName name="_Sort2" localSheetId="30" hidden="1">#REF!</definedName>
    <definedName name="_Sort2" localSheetId="31" hidden="1">#REF!</definedName>
    <definedName name="_Sort2" localSheetId="32" hidden="1">#REF!</definedName>
    <definedName name="_Sort2" localSheetId="33" hidden="1">#REF!</definedName>
    <definedName name="_Sort2" localSheetId="34" hidden="1">#REF!</definedName>
    <definedName name="_Sort2" localSheetId="35" hidden="1">#REF!</definedName>
    <definedName name="_Sort2" localSheetId="36" hidden="1">#REF!</definedName>
    <definedName name="_Sort2" localSheetId="37" hidden="1">#REF!</definedName>
    <definedName name="_Sort2" localSheetId="38" hidden="1">#REF!</definedName>
    <definedName name="_Sort2" localSheetId="39" hidden="1">#REF!</definedName>
    <definedName name="_Sort2" localSheetId="4" hidden="1">#REF!</definedName>
    <definedName name="_Sort2" localSheetId="40" hidden="1">#REF!</definedName>
    <definedName name="_Sort2" localSheetId="41" hidden="1">#REF!</definedName>
    <definedName name="_Sort2" localSheetId="42" hidden="1">#REF!</definedName>
    <definedName name="_Sort2" localSheetId="43" hidden="1">#REF!</definedName>
    <definedName name="_Sort2" localSheetId="44" hidden="1">#REF!</definedName>
    <definedName name="_Sort2" localSheetId="45" hidden="1">#REF!</definedName>
    <definedName name="_Sort2" localSheetId="46" hidden="1">#REF!</definedName>
    <definedName name="_Sort2" localSheetId="47" hidden="1">#REF!</definedName>
    <definedName name="_Sort2" localSheetId="48" hidden="1">#REF!</definedName>
    <definedName name="_Sort2" localSheetId="49" hidden="1">#REF!</definedName>
    <definedName name="_Sort2" localSheetId="5" hidden="1">#REF!</definedName>
    <definedName name="_Sort2" localSheetId="50" hidden="1">#REF!</definedName>
    <definedName name="_Sort2" localSheetId="51" hidden="1">#REF!</definedName>
    <definedName name="_Sort2" localSheetId="52" hidden="1">#REF!</definedName>
    <definedName name="_Sort2" localSheetId="53" hidden="1">#REF!</definedName>
    <definedName name="_Sort2" localSheetId="54" hidden="1">#REF!</definedName>
    <definedName name="_Sort2" localSheetId="55" hidden="1">#REF!</definedName>
    <definedName name="_Sort2" localSheetId="6" hidden="1">#REF!</definedName>
    <definedName name="_Sort2" localSheetId="7" hidden="1">#REF!</definedName>
    <definedName name="_Sort2" localSheetId="8" hidden="1">#REF!</definedName>
    <definedName name="_Sort2" localSheetId="9" hidden="1">#REF!</definedName>
    <definedName name="_Sort2" hidden="1">#REF!</definedName>
    <definedName name="a" hidden="1">{"'Ene-Fac'!$A$2:$H$142"}</definedName>
    <definedName name="aa" localSheetId="1" hidden="1">#REF!</definedName>
    <definedName name="aa" localSheetId="10" hidden="1">#REF!</definedName>
    <definedName name="aa" localSheetId="11" hidden="1">#REF!</definedName>
    <definedName name="aa" localSheetId="12" hidden="1">#REF!</definedName>
    <definedName name="aa" localSheetId="13" hidden="1">#REF!</definedName>
    <definedName name="aa" localSheetId="14" hidden="1">#REF!</definedName>
    <definedName name="aa" localSheetId="15" hidden="1">#REF!</definedName>
    <definedName name="aa" localSheetId="16" hidden="1">#REF!</definedName>
    <definedName name="aa" localSheetId="17" hidden="1">#REF!</definedName>
    <definedName name="aa" localSheetId="18" hidden="1">#REF!</definedName>
    <definedName name="aa" localSheetId="19" hidden="1">#REF!</definedName>
    <definedName name="aa" localSheetId="2" hidden="1">#REF!</definedName>
    <definedName name="aa" localSheetId="20" hidden="1">#REF!</definedName>
    <definedName name="aa" localSheetId="21" hidden="1">#REF!</definedName>
    <definedName name="aa" localSheetId="22" hidden="1">#REF!</definedName>
    <definedName name="aa" localSheetId="23" hidden="1">#REF!</definedName>
    <definedName name="aa" localSheetId="24" hidden="1">#REF!</definedName>
    <definedName name="aa" localSheetId="25" hidden="1">#REF!</definedName>
    <definedName name="aa" localSheetId="26" hidden="1">#REF!</definedName>
    <definedName name="aa" localSheetId="27" hidden="1">#REF!</definedName>
    <definedName name="aa" localSheetId="28" hidden="1">#REF!</definedName>
    <definedName name="aa" localSheetId="29" hidden="1">#REF!</definedName>
    <definedName name="aa" localSheetId="3" hidden="1">#REF!</definedName>
    <definedName name="aa" localSheetId="30" hidden="1">#REF!</definedName>
    <definedName name="aa" localSheetId="31" hidden="1">#REF!</definedName>
    <definedName name="aa" localSheetId="32" hidden="1">#REF!</definedName>
    <definedName name="aa" localSheetId="33" hidden="1">#REF!</definedName>
    <definedName name="aa" localSheetId="34" hidden="1">#REF!</definedName>
    <definedName name="aa" localSheetId="35" hidden="1">#REF!</definedName>
    <definedName name="aa" localSheetId="36" hidden="1">#REF!</definedName>
    <definedName name="aa" localSheetId="37" hidden="1">#REF!</definedName>
    <definedName name="aa" localSheetId="38" hidden="1">#REF!</definedName>
    <definedName name="aa" localSheetId="39" hidden="1">#REF!</definedName>
    <definedName name="aa" localSheetId="4" hidden="1">#REF!</definedName>
    <definedName name="aa" localSheetId="40" hidden="1">#REF!</definedName>
    <definedName name="aa" localSheetId="41" hidden="1">#REF!</definedName>
    <definedName name="aa" localSheetId="42" hidden="1">#REF!</definedName>
    <definedName name="aa" localSheetId="43" hidden="1">#REF!</definedName>
    <definedName name="aa" localSheetId="44" hidden="1">#REF!</definedName>
    <definedName name="aa" localSheetId="45" hidden="1">#REF!</definedName>
    <definedName name="aa" localSheetId="46" hidden="1">#REF!</definedName>
    <definedName name="aa" localSheetId="47" hidden="1">#REF!</definedName>
    <definedName name="aa" localSheetId="48" hidden="1">#REF!</definedName>
    <definedName name="aa" localSheetId="49" hidden="1">#REF!</definedName>
    <definedName name="aa" localSheetId="5" hidden="1">#REF!</definedName>
    <definedName name="aa" localSheetId="50" hidden="1">#REF!</definedName>
    <definedName name="aa" localSheetId="51" hidden="1">#REF!</definedName>
    <definedName name="aa" localSheetId="52" hidden="1">#REF!</definedName>
    <definedName name="aa" localSheetId="53" hidden="1">#REF!</definedName>
    <definedName name="aa" localSheetId="54" hidden="1">#REF!</definedName>
    <definedName name="aa" localSheetId="55" hidden="1">#REF!</definedName>
    <definedName name="aa" localSheetId="6" hidden="1">#REF!</definedName>
    <definedName name="aa" localSheetId="7" hidden="1">#REF!</definedName>
    <definedName name="aa" localSheetId="8" hidden="1">#REF!</definedName>
    <definedName name="aa" localSheetId="9" hidden="1">#REF!</definedName>
    <definedName name="aa" hidden="1">#REF!</definedName>
    <definedName name="Ambato" hidden="1">{"'Ene-Fac'!$A$2:$H$142"}</definedName>
    <definedName name="_xlnm.Print_Area" localSheetId="1">'1'!$A$1:$G$76</definedName>
    <definedName name="_xlnm.Print_Area" localSheetId="10">'10'!$A$1:$G$76</definedName>
    <definedName name="_xlnm.Print_Area" localSheetId="11">'11'!$A$1:$G$76</definedName>
    <definedName name="_xlnm.Print_Area" localSheetId="12">'12'!$A$1:$G$76</definedName>
    <definedName name="_xlnm.Print_Area" localSheetId="13">'13'!$A$1:$G$76</definedName>
    <definedName name="_xlnm.Print_Area" localSheetId="14">'14'!$A$1:$G$76</definedName>
    <definedName name="_xlnm.Print_Area" localSheetId="15">'15'!$A$1:$G$76</definedName>
    <definedName name="_xlnm.Print_Area" localSheetId="16">'16'!$A$1:$G$76</definedName>
    <definedName name="_xlnm.Print_Area" localSheetId="17">'17'!$A$1:$G$76</definedName>
    <definedName name="_xlnm.Print_Area" localSheetId="18">'18'!$A$1:$G$76</definedName>
    <definedName name="_xlnm.Print_Area" localSheetId="19">'19'!$A$1:$G$76</definedName>
    <definedName name="_xlnm.Print_Area" localSheetId="2">'2'!$A$1:$G$76</definedName>
    <definedName name="_xlnm.Print_Area" localSheetId="20">'20'!$A$1:$G$76</definedName>
    <definedName name="_xlnm.Print_Area" localSheetId="21">'21'!$A$1:$G$76</definedName>
    <definedName name="_xlnm.Print_Area" localSheetId="22">'22'!$A$1:$G$76</definedName>
    <definedName name="_xlnm.Print_Area" localSheetId="23">'23'!$A$1:$G$76</definedName>
    <definedName name="_xlnm.Print_Area" localSheetId="24">'24'!$A$1:$G$76</definedName>
    <definedName name="_xlnm.Print_Area" localSheetId="25">'25'!$A$1:$G$76</definedName>
    <definedName name="_xlnm.Print_Area" localSheetId="26">'26'!$A$1:$G$76</definedName>
    <definedName name="_xlnm.Print_Area" localSheetId="27">'27'!$A$1:$G$76</definedName>
    <definedName name="_xlnm.Print_Area" localSheetId="28">'28'!$A$1:$G$76</definedName>
    <definedName name="_xlnm.Print_Area" localSheetId="29">'29'!$A$1:$G$76</definedName>
    <definedName name="_xlnm.Print_Area" localSheetId="3">'3'!$A$1:$G$76</definedName>
    <definedName name="_xlnm.Print_Area" localSheetId="30">'30'!$A$1:$G$76</definedName>
    <definedName name="_xlnm.Print_Area" localSheetId="31">'31'!$A$1:$G$76</definedName>
    <definedName name="_xlnm.Print_Area" localSheetId="32">'32'!$A$1:$G$76</definedName>
    <definedName name="_xlnm.Print_Area" localSheetId="33">'33'!$A$1:$G$76</definedName>
    <definedName name="_xlnm.Print_Area" localSheetId="34">'34'!$A$1:$G$76</definedName>
    <definedName name="_xlnm.Print_Area" localSheetId="35">'35'!$A$1:$G$76</definedName>
    <definedName name="_xlnm.Print_Area" localSheetId="36">'36'!$A$1:$G$76</definedName>
    <definedName name="_xlnm.Print_Area" localSheetId="37">'37'!$A$1:$G$76</definedName>
    <definedName name="_xlnm.Print_Area" localSheetId="38">'38'!$A$1:$G$76</definedName>
    <definedName name="_xlnm.Print_Area" localSheetId="39">'39'!$A$1:$G$76</definedName>
    <definedName name="_xlnm.Print_Area" localSheetId="4">'4'!$A$1:$G$76</definedName>
    <definedName name="_xlnm.Print_Area" localSheetId="40">'40'!$A$1:$G$76</definedName>
    <definedName name="_xlnm.Print_Area" localSheetId="41">'41'!$A$1:$G$76</definedName>
    <definedName name="_xlnm.Print_Area" localSheetId="42">'42'!$A$1:$G$76</definedName>
    <definedName name="_xlnm.Print_Area" localSheetId="43">'43'!$A$1:$G$76</definedName>
    <definedName name="_xlnm.Print_Area" localSheetId="44">'44'!$A$1:$G$76</definedName>
    <definedName name="_xlnm.Print_Area" localSheetId="45">'45'!$A$1:$G$76</definedName>
    <definedName name="_xlnm.Print_Area" localSheetId="46">'46'!$A$1:$G$76</definedName>
    <definedName name="_xlnm.Print_Area" localSheetId="47">'47'!$A$1:$G$76</definedName>
    <definedName name="_xlnm.Print_Area" localSheetId="48">'48'!$A$1:$G$76</definedName>
    <definedName name="_xlnm.Print_Area" localSheetId="49">'49'!$A$1:$G$76</definedName>
    <definedName name="_xlnm.Print_Area" localSheetId="5">'5'!$A$1:$G$76</definedName>
    <definedName name="_xlnm.Print_Area" localSheetId="50">'50'!$A$1:$G$76</definedName>
    <definedName name="_xlnm.Print_Area" localSheetId="51">'51'!$A$1:$G$76</definedName>
    <definedName name="_xlnm.Print_Area" localSheetId="52">'52'!$A$1:$G$76</definedName>
    <definedName name="_xlnm.Print_Area" localSheetId="53">'53'!$A$1:$G$76</definedName>
    <definedName name="_xlnm.Print_Area" localSheetId="54">'54'!$A$1:$G$76</definedName>
    <definedName name="_xlnm.Print_Area" localSheetId="55">'55'!$A$1:$G$76</definedName>
    <definedName name="_xlnm.Print_Area" localSheetId="6">'6'!$A$1:$G$76</definedName>
    <definedName name="_xlnm.Print_Area" localSheetId="7">'7'!$A$1:$G$76</definedName>
    <definedName name="_xlnm.Print_Area" localSheetId="8">'8'!$A$1:$G$76</definedName>
    <definedName name="_xlnm.Print_Area" localSheetId="9">'9'!$A$1:$G$76</definedName>
    <definedName name="_xlnm.Print_Area" localSheetId="0">PRESUPUESTO!$A$1:$L$63</definedName>
    <definedName name="as" localSheetId="1" hidden="1">#REF!</definedName>
    <definedName name="as" localSheetId="10" hidden="1">#REF!</definedName>
    <definedName name="as" localSheetId="11" hidden="1">#REF!</definedName>
    <definedName name="as" localSheetId="12" hidden="1">#REF!</definedName>
    <definedName name="as" localSheetId="13" hidden="1">#REF!</definedName>
    <definedName name="as" localSheetId="14" hidden="1">#REF!</definedName>
    <definedName name="as" localSheetId="15" hidden="1">#REF!</definedName>
    <definedName name="as" localSheetId="16" hidden="1">#REF!</definedName>
    <definedName name="as" localSheetId="17" hidden="1">#REF!</definedName>
    <definedName name="as" localSheetId="18" hidden="1">#REF!</definedName>
    <definedName name="as" localSheetId="19" hidden="1">#REF!</definedName>
    <definedName name="as" localSheetId="2" hidden="1">#REF!</definedName>
    <definedName name="as" localSheetId="20" hidden="1">#REF!</definedName>
    <definedName name="as" localSheetId="21" hidden="1">#REF!</definedName>
    <definedName name="as" localSheetId="22" hidden="1">#REF!</definedName>
    <definedName name="as" localSheetId="23" hidden="1">#REF!</definedName>
    <definedName name="as" localSheetId="24" hidden="1">#REF!</definedName>
    <definedName name="as" localSheetId="25" hidden="1">#REF!</definedName>
    <definedName name="as" localSheetId="26" hidden="1">#REF!</definedName>
    <definedName name="as" localSheetId="27" hidden="1">#REF!</definedName>
    <definedName name="as" localSheetId="28" hidden="1">#REF!</definedName>
    <definedName name="as" localSheetId="29" hidden="1">#REF!</definedName>
    <definedName name="as" localSheetId="3" hidden="1">#REF!</definedName>
    <definedName name="as" localSheetId="30" hidden="1">#REF!</definedName>
    <definedName name="as" localSheetId="31" hidden="1">#REF!</definedName>
    <definedName name="as" localSheetId="32" hidden="1">#REF!</definedName>
    <definedName name="as" localSheetId="33" hidden="1">#REF!</definedName>
    <definedName name="as" localSheetId="34" hidden="1">#REF!</definedName>
    <definedName name="as" localSheetId="35" hidden="1">#REF!</definedName>
    <definedName name="as" localSheetId="36" hidden="1">#REF!</definedName>
    <definedName name="as" localSheetId="37" hidden="1">#REF!</definedName>
    <definedName name="as" localSheetId="38" hidden="1">#REF!</definedName>
    <definedName name="as" localSheetId="39" hidden="1">#REF!</definedName>
    <definedName name="as" localSheetId="4" hidden="1">#REF!</definedName>
    <definedName name="as" localSheetId="40" hidden="1">#REF!</definedName>
    <definedName name="as" localSheetId="41" hidden="1">#REF!</definedName>
    <definedName name="as" localSheetId="42" hidden="1">#REF!</definedName>
    <definedName name="as" localSheetId="43" hidden="1">#REF!</definedName>
    <definedName name="as" localSheetId="44" hidden="1">#REF!</definedName>
    <definedName name="as" localSheetId="45" hidden="1">#REF!</definedName>
    <definedName name="as" localSheetId="46" hidden="1">#REF!</definedName>
    <definedName name="as" localSheetId="47" hidden="1">#REF!</definedName>
    <definedName name="as" localSheetId="48" hidden="1">#REF!</definedName>
    <definedName name="as" localSheetId="49" hidden="1">#REF!</definedName>
    <definedName name="as" localSheetId="5" hidden="1">#REF!</definedName>
    <definedName name="as" localSheetId="50" hidden="1">#REF!</definedName>
    <definedName name="as" localSheetId="51" hidden="1">#REF!</definedName>
    <definedName name="as" localSheetId="52" hidden="1">#REF!</definedName>
    <definedName name="as" localSheetId="53" hidden="1">#REF!</definedName>
    <definedName name="as" localSheetId="54" hidden="1">#REF!</definedName>
    <definedName name="as" localSheetId="55" hidden="1">#REF!</definedName>
    <definedName name="as" localSheetId="6" hidden="1">#REF!</definedName>
    <definedName name="as" localSheetId="7" hidden="1">#REF!</definedName>
    <definedName name="as" localSheetId="8" hidden="1">#REF!</definedName>
    <definedName name="as" localSheetId="9" hidden="1">#REF!</definedName>
    <definedName name="as" hidden="1">#REF!</definedName>
    <definedName name="bb" localSheetId="1" hidden="1">#REF!</definedName>
    <definedName name="bb" localSheetId="10" hidden="1">#REF!</definedName>
    <definedName name="bb" localSheetId="11" hidden="1">#REF!</definedName>
    <definedName name="bb" localSheetId="12" hidden="1">#REF!</definedName>
    <definedName name="bb" localSheetId="13" hidden="1">#REF!</definedName>
    <definedName name="bb" localSheetId="14" hidden="1">#REF!</definedName>
    <definedName name="bb" localSheetId="15" hidden="1">#REF!</definedName>
    <definedName name="bb" localSheetId="16" hidden="1">#REF!</definedName>
    <definedName name="bb" localSheetId="17" hidden="1">#REF!</definedName>
    <definedName name="bb" localSheetId="18" hidden="1">#REF!</definedName>
    <definedName name="bb" localSheetId="19" hidden="1">#REF!</definedName>
    <definedName name="bb" localSheetId="2" hidden="1">#REF!</definedName>
    <definedName name="bb" localSheetId="20" hidden="1">#REF!</definedName>
    <definedName name="bb" localSheetId="21" hidden="1">#REF!</definedName>
    <definedName name="bb" localSheetId="22" hidden="1">#REF!</definedName>
    <definedName name="bb" localSheetId="23" hidden="1">#REF!</definedName>
    <definedName name="bb" localSheetId="24" hidden="1">#REF!</definedName>
    <definedName name="bb" localSheetId="25" hidden="1">#REF!</definedName>
    <definedName name="bb" localSheetId="26" hidden="1">#REF!</definedName>
    <definedName name="bb" localSheetId="27" hidden="1">#REF!</definedName>
    <definedName name="bb" localSheetId="28" hidden="1">#REF!</definedName>
    <definedName name="bb" localSheetId="29" hidden="1">#REF!</definedName>
    <definedName name="bb" localSheetId="3" hidden="1">#REF!</definedName>
    <definedName name="bb" localSheetId="30" hidden="1">#REF!</definedName>
    <definedName name="bb" localSheetId="31" hidden="1">#REF!</definedName>
    <definedName name="bb" localSheetId="32" hidden="1">#REF!</definedName>
    <definedName name="bb" localSheetId="33" hidden="1">#REF!</definedName>
    <definedName name="bb" localSheetId="34" hidden="1">#REF!</definedName>
    <definedName name="bb" localSheetId="35" hidden="1">#REF!</definedName>
    <definedName name="bb" localSheetId="36" hidden="1">#REF!</definedName>
    <definedName name="bb" localSheetId="37" hidden="1">#REF!</definedName>
    <definedName name="bb" localSheetId="38" hidden="1">#REF!</definedName>
    <definedName name="bb" localSheetId="39" hidden="1">#REF!</definedName>
    <definedName name="bb" localSheetId="4" hidden="1">#REF!</definedName>
    <definedName name="bb" localSheetId="40" hidden="1">#REF!</definedName>
    <definedName name="bb" localSheetId="41" hidden="1">#REF!</definedName>
    <definedName name="bb" localSheetId="42" hidden="1">#REF!</definedName>
    <definedName name="bb" localSheetId="43" hidden="1">#REF!</definedName>
    <definedName name="bb" localSheetId="44" hidden="1">#REF!</definedName>
    <definedName name="bb" localSheetId="45" hidden="1">#REF!</definedName>
    <definedName name="bb" localSheetId="46" hidden="1">#REF!</definedName>
    <definedName name="bb" localSheetId="47" hidden="1">#REF!</definedName>
    <definedName name="bb" localSheetId="48" hidden="1">#REF!</definedName>
    <definedName name="bb" localSheetId="49" hidden="1">#REF!</definedName>
    <definedName name="bb" localSheetId="5" hidden="1">#REF!</definedName>
    <definedName name="bb" localSheetId="50" hidden="1">#REF!</definedName>
    <definedName name="bb" localSheetId="51" hidden="1">#REF!</definedName>
    <definedName name="bb" localSheetId="52" hidden="1">#REF!</definedName>
    <definedName name="bb" localSheetId="53" hidden="1">#REF!</definedName>
    <definedName name="bb" localSheetId="54" hidden="1">#REF!</definedName>
    <definedName name="bb" localSheetId="55" hidden="1">#REF!</definedName>
    <definedName name="bb" localSheetId="6" hidden="1">#REF!</definedName>
    <definedName name="bb" localSheetId="7" hidden="1">#REF!</definedName>
    <definedName name="bb" localSheetId="8" hidden="1">#REF!</definedName>
    <definedName name="bb" localSheetId="9" hidden="1">#REF!</definedName>
    <definedName name="bb" hidden="1">#REF!</definedName>
    <definedName name="cara" hidden="1">{"'Ene-Fac'!$A$2:$H$142"}</definedName>
    <definedName name="cc" localSheetId="1" hidden="1">#REF!</definedName>
    <definedName name="cc" localSheetId="10" hidden="1">#REF!</definedName>
    <definedName name="cc" localSheetId="11" hidden="1">#REF!</definedName>
    <definedName name="cc" localSheetId="12" hidden="1">#REF!</definedName>
    <definedName name="cc" localSheetId="13" hidden="1">#REF!</definedName>
    <definedName name="cc" localSheetId="14" hidden="1">#REF!</definedName>
    <definedName name="cc" localSheetId="15" hidden="1">#REF!</definedName>
    <definedName name="cc" localSheetId="16" hidden="1">#REF!</definedName>
    <definedName name="cc" localSheetId="17" hidden="1">#REF!</definedName>
    <definedName name="cc" localSheetId="18" hidden="1">#REF!</definedName>
    <definedName name="cc" localSheetId="19" hidden="1">#REF!</definedName>
    <definedName name="cc" localSheetId="2" hidden="1">#REF!</definedName>
    <definedName name="cc" localSheetId="20" hidden="1">#REF!</definedName>
    <definedName name="cc" localSheetId="21" hidden="1">#REF!</definedName>
    <definedName name="cc" localSheetId="22" hidden="1">#REF!</definedName>
    <definedName name="cc" localSheetId="23" hidden="1">#REF!</definedName>
    <definedName name="cc" localSheetId="24" hidden="1">#REF!</definedName>
    <definedName name="cc" localSheetId="25" hidden="1">#REF!</definedName>
    <definedName name="cc" localSheetId="26" hidden="1">#REF!</definedName>
    <definedName name="cc" localSheetId="27" hidden="1">#REF!</definedName>
    <definedName name="cc" localSheetId="28" hidden="1">#REF!</definedName>
    <definedName name="cc" localSheetId="29" hidden="1">#REF!</definedName>
    <definedName name="cc" localSheetId="3" hidden="1">#REF!</definedName>
    <definedName name="cc" localSheetId="30" hidden="1">#REF!</definedName>
    <definedName name="cc" localSheetId="31" hidden="1">#REF!</definedName>
    <definedName name="cc" localSheetId="32" hidden="1">#REF!</definedName>
    <definedName name="cc" localSheetId="33" hidden="1">#REF!</definedName>
    <definedName name="cc" localSheetId="34" hidden="1">#REF!</definedName>
    <definedName name="cc" localSheetId="35" hidden="1">#REF!</definedName>
    <definedName name="cc" localSheetId="36" hidden="1">#REF!</definedName>
    <definedName name="cc" localSheetId="37" hidden="1">#REF!</definedName>
    <definedName name="cc" localSheetId="38" hidden="1">#REF!</definedName>
    <definedName name="cc" localSheetId="39" hidden="1">#REF!</definedName>
    <definedName name="cc" localSheetId="4" hidden="1">#REF!</definedName>
    <definedName name="cc" localSheetId="40" hidden="1">#REF!</definedName>
    <definedName name="cc" localSheetId="41" hidden="1">#REF!</definedName>
    <definedName name="cc" localSheetId="42" hidden="1">#REF!</definedName>
    <definedName name="cc" localSheetId="43" hidden="1">#REF!</definedName>
    <definedName name="cc" localSheetId="44" hidden="1">#REF!</definedName>
    <definedName name="cc" localSheetId="45" hidden="1">#REF!</definedName>
    <definedName name="cc" localSheetId="46" hidden="1">#REF!</definedName>
    <definedName name="cc" localSheetId="47" hidden="1">#REF!</definedName>
    <definedName name="cc" localSheetId="48" hidden="1">#REF!</definedName>
    <definedName name="cc" localSheetId="49" hidden="1">#REF!</definedName>
    <definedName name="cc" localSheetId="5" hidden="1">#REF!</definedName>
    <definedName name="cc" localSheetId="50" hidden="1">#REF!</definedName>
    <definedName name="cc" localSheetId="51" hidden="1">#REF!</definedName>
    <definedName name="cc" localSheetId="52" hidden="1">#REF!</definedName>
    <definedName name="cc" localSheetId="53" hidden="1">#REF!</definedName>
    <definedName name="cc" localSheetId="54" hidden="1">#REF!</definedName>
    <definedName name="cc" localSheetId="55" hidden="1">#REF!</definedName>
    <definedName name="cc" localSheetId="6" hidden="1">#REF!</definedName>
    <definedName name="cc" localSheetId="7" hidden="1">#REF!</definedName>
    <definedName name="cc" localSheetId="8" hidden="1">#REF!</definedName>
    <definedName name="cc" localSheetId="9" hidden="1">#REF!</definedName>
    <definedName name="cc" hidden="1">#REF!</definedName>
    <definedName name="df" localSheetId="1" hidden="1">#REF!</definedName>
    <definedName name="df" localSheetId="10" hidden="1">#REF!</definedName>
    <definedName name="df" localSheetId="11" hidden="1">#REF!</definedName>
    <definedName name="df" localSheetId="12" hidden="1">#REF!</definedName>
    <definedName name="df" localSheetId="13" hidden="1">#REF!</definedName>
    <definedName name="df" localSheetId="14" hidden="1">#REF!</definedName>
    <definedName name="df" localSheetId="15" hidden="1">#REF!</definedName>
    <definedName name="df" localSheetId="16" hidden="1">#REF!</definedName>
    <definedName name="df" localSheetId="17" hidden="1">#REF!</definedName>
    <definedName name="df" localSheetId="18" hidden="1">#REF!</definedName>
    <definedName name="df" localSheetId="19" hidden="1">#REF!</definedName>
    <definedName name="df" localSheetId="2" hidden="1">#REF!</definedName>
    <definedName name="df" localSheetId="20" hidden="1">#REF!</definedName>
    <definedName name="df" localSheetId="21" hidden="1">#REF!</definedName>
    <definedName name="df" localSheetId="22" hidden="1">#REF!</definedName>
    <definedName name="df" localSheetId="23" hidden="1">#REF!</definedName>
    <definedName name="df" localSheetId="24" hidden="1">#REF!</definedName>
    <definedName name="df" localSheetId="25" hidden="1">#REF!</definedName>
    <definedName name="df" localSheetId="26" hidden="1">#REF!</definedName>
    <definedName name="df" localSheetId="27" hidden="1">#REF!</definedName>
    <definedName name="df" localSheetId="28" hidden="1">#REF!</definedName>
    <definedName name="df" localSheetId="29" hidden="1">#REF!</definedName>
    <definedName name="df" localSheetId="3" hidden="1">#REF!</definedName>
    <definedName name="df" localSheetId="30" hidden="1">#REF!</definedName>
    <definedName name="df" localSheetId="31" hidden="1">#REF!</definedName>
    <definedName name="df" localSheetId="32" hidden="1">#REF!</definedName>
    <definedName name="df" localSheetId="33" hidden="1">#REF!</definedName>
    <definedName name="df" localSheetId="34" hidden="1">#REF!</definedName>
    <definedName name="df" localSheetId="35" hidden="1">#REF!</definedName>
    <definedName name="df" localSheetId="36" hidden="1">#REF!</definedName>
    <definedName name="df" localSheetId="37" hidden="1">#REF!</definedName>
    <definedName name="df" localSheetId="38" hidden="1">#REF!</definedName>
    <definedName name="df" localSheetId="39" hidden="1">#REF!</definedName>
    <definedName name="df" localSheetId="4" hidden="1">#REF!</definedName>
    <definedName name="df" localSheetId="40" hidden="1">#REF!</definedName>
    <definedName name="df" localSheetId="41" hidden="1">#REF!</definedName>
    <definedName name="df" localSheetId="42" hidden="1">#REF!</definedName>
    <definedName name="df" localSheetId="43" hidden="1">#REF!</definedName>
    <definedName name="df" localSheetId="44" hidden="1">#REF!</definedName>
    <definedName name="df" localSheetId="45" hidden="1">#REF!</definedName>
    <definedName name="df" localSheetId="46" hidden="1">#REF!</definedName>
    <definedName name="df" localSheetId="47" hidden="1">#REF!</definedName>
    <definedName name="df" localSheetId="48" hidden="1">#REF!</definedName>
    <definedName name="df" localSheetId="49" hidden="1">#REF!</definedName>
    <definedName name="df" localSheetId="5" hidden="1">#REF!</definedName>
    <definedName name="df" localSheetId="50" hidden="1">#REF!</definedName>
    <definedName name="df" localSheetId="51" hidden="1">#REF!</definedName>
    <definedName name="df" localSheetId="52" hidden="1">#REF!</definedName>
    <definedName name="df" localSheetId="53" hidden="1">#REF!</definedName>
    <definedName name="df" localSheetId="54" hidden="1">#REF!</definedName>
    <definedName name="df" localSheetId="55" hidden="1">#REF!</definedName>
    <definedName name="df" localSheetId="6" hidden="1">#REF!</definedName>
    <definedName name="df" localSheetId="7" hidden="1">#REF!</definedName>
    <definedName name="df" localSheetId="8" hidden="1">#REF!</definedName>
    <definedName name="df" localSheetId="9" hidden="1">#REF!</definedName>
    <definedName name="df" hidden="1">#REF!</definedName>
    <definedName name="dghdghd" hidden="1">{"'Ene-Fac'!$A$2:$H$142"}</definedName>
    <definedName name="dtwrtwrtw" hidden="1">{"'Ene-Fac'!$A$2:$H$142"}</definedName>
    <definedName name="eaqagag" hidden="1">{"'Ene-Fac'!$A$2:$H$142"}</definedName>
    <definedName name="est2005imp" hidden="1">{"'Ene-Fac'!$A$2:$H$142"}</definedName>
    <definedName name="fin" localSheetId="1" hidden="1">#REF!</definedName>
    <definedName name="fin" localSheetId="10" hidden="1">#REF!</definedName>
    <definedName name="fin" localSheetId="11" hidden="1">#REF!</definedName>
    <definedName name="fin" localSheetId="12" hidden="1">#REF!</definedName>
    <definedName name="fin" localSheetId="13" hidden="1">#REF!</definedName>
    <definedName name="fin" localSheetId="14" hidden="1">#REF!</definedName>
    <definedName name="fin" localSheetId="15" hidden="1">#REF!</definedName>
    <definedName name="fin" localSheetId="16" hidden="1">#REF!</definedName>
    <definedName name="fin" localSheetId="17" hidden="1">#REF!</definedName>
    <definedName name="fin" localSheetId="18" hidden="1">#REF!</definedName>
    <definedName name="fin" localSheetId="19" hidden="1">#REF!</definedName>
    <definedName name="fin" localSheetId="2" hidden="1">#REF!</definedName>
    <definedName name="fin" localSheetId="20" hidden="1">#REF!</definedName>
    <definedName name="fin" localSheetId="21" hidden="1">#REF!</definedName>
    <definedName name="fin" localSheetId="22" hidden="1">#REF!</definedName>
    <definedName name="fin" localSheetId="23" hidden="1">#REF!</definedName>
    <definedName name="fin" localSheetId="24" hidden="1">#REF!</definedName>
    <definedName name="fin" localSheetId="25" hidden="1">#REF!</definedName>
    <definedName name="fin" localSheetId="26" hidden="1">#REF!</definedName>
    <definedName name="fin" localSheetId="27" hidden="1">#REF!</definedName>
    <definedName name="fin" localSheetId="28" hidden="1">#REF!</definedName>
    <definedName name="fin" localSheetId="29" hidden="1">#REF!</definedName>
    <definedName name="fin" localSheetId="3" hidden="1">#REF!</definedName>
    <definedName name="fin" localSheetId="30" hidden="1">#REF!</definedName>
    <definedName name="fin" localSheetId="31" hidden="1">#REF!</definedName>
    <definedName name="fin" localSheetId="32" hidden="1">#REF!</definedName>
    <definedName name="fin" localSheetId="33" hidden="1">#REF!</definedName>
    <definedName name="fin" localSheetId="34" hidden="1">#REF!</definedName>
    <definedName name="fin" localSheetId="35" hidden="1">#REF!</definedName>
    <definedName name="fin" localSheetId="36" hidden="1">#REF!</definedName>
    <definedName name="fin" localSheetId="37" hidden="1">#REF!</definedName>
    <definedName name="fin" localSheetId="38" hidden="1">#REF!</definedName>
    <definedName name="fin" localSheetId="39" hidden="1">#REF!</definedName>
    <definedName name="fin" localSheetId="4" hidden="1">#REF!</definedName>
    <definedName name="fin" localSheetId="40" hidden="1">#REF!</definedName>
    <definedName name="fin" localSheetId="41" hidden="1">#REF!</definedName>
    <definedName name="fin" localSheetId="42" hidden="1">#REF!</definedName>
    <definedName name="fin" localSheetId="43" hidden="1">#REF!</definedName>
    <definedName name="fin" localSheetId="44" hidden="1">#REF!</definedName>
    <definedName name="fin" localSheetId="45" hidden="1">#REF!</definedName>
    <definedName name="fin" localSheetId="46" hidden="1">#REF!</definedName>
    <definedName name="fin" localSheetId="47" hidden="1">#REF!</definedName>
    <definedName name="fin" localSheetId="48" hidden="1">#REF!</definedName>
    <definedName name="fin" localSheetId="49" hidden="1">#REF!</definedName>
    <definedName name="fin" localSheetId="5" hidden="1">#REF!</definedName>
    <definedName name="fin" localSheetId="50" hidden="1">#REF!</definedName>
    <definedName name="fin" localSheetId="51" hidden="1">#REF!</definedName>
    <definedName name="fin" localSheetId="52" hidden="1">#REF!</definedName>
    <definedName name="fin" localSheetId="53" hidden="1">#REF!</definedName>
    <definedName name="fin" localSheetId="54" hidden="1">#REF!</definedName>
    <definedName name="fin" localSheetId="55" hidden="1">#REF!</definedName>
    <definedName name="fin" localSheetId="6" hidden="1">#REF!</definedName>
    <definedName name="fin" localSheetId="7" hidden="1">#REF!</definedName>
    <definedName name="fin" localSheetId="8" hidden="1">#REF!</definedName>
    <definedName name="fin" localSheetId="9" hidden="1">#REF!</definedName>
    <definedName name="fin" hidden="1">#REF!</definedName>
    <definedName name="fluno" hidden="1">{"'Ene-Fac'!$A$2:$H$142"}</definedName>
    <definedName name="Fuentes" hidden="1">{"'Ene-Fac'!$A$2:$H$142"}</definedName>
    <definedName name="gdhgdfhdfgh" hidden="1">{"'Ene-Fac'!$A$2:$H$142"}</definedName>
    <definedName name="hgjfhjfhj" hidden="1">{"'Ene-Fac'!$A$2:$H$142"}</definedName>
    <definedName name="hjfdghjfhj" hidden="1">{"'Ene-Fac'!$A$2:$H$142"}</definedName>
    <definedName name="HTML_CodePage" hidden="1">1252</definedName>
    <definedName name="HTML_Control" hidden="1">{"'Ene-Fac'!$A$2:$H$142"}</definedName>
    <definedName name="HTML_Control_1" hidden="1">{"'Ene-Fac'!$A$2:$H$142"}</definedName>
    <definedName name="HTML_CONTROL001" hidden="1">{"'Ene-Fac'!$A$2:$H$142"}</definedName>
    <definedName name="HTML_Control002" hidden="1">{"'Ene-Fac'!$A$2:$H$142"}</definedName>
    <definedName name="HTML_Control003" hidden="1">{"'Ene-Fac'!$A$2:$H$142"}</definedName>
    <definedName name="HTML_CONTROL1" hidden="1">{"'Ene-Fac'!$A$2:$H$142"}</definedName>
    <definedName name="HTML_Description" hidden="1">""</definedName>
    <definedName name="HTML_Email" hidden="1">""</definedName>
    <definedName name="HTML_Header" hidden="1">"APRECIOS"</definedName>
    <definedName name="HTML_LastUpdate" hidden="1">"25/03/99"</definedName>
    <definedName name="HTML_LineAfter" hidden="1">TRUE</definedName>
    <definedName name="HTML_LineBefore" hidden="1">TRUE</definedName>
    <definedName name="HTML_Name" hidden="1">"Bodega"</definedName>
    <definedName name="HTML_OBDlg2" hidden="1">TRUE</definedName>
    <definedName name="HTML_OBDlg4" hidden="1">TRUE</definedName>
    <definedName name="HTML_OS" hidden="1">0</definedName>
    <definedName name="HTML_PathFile" hidden="1">"C:\ANALPRES.WIN\HTML.htm"</definedName>
    <definedName name="HTML_Title" hidden="1">"ANALISIS PRECIOS UNITARIOS MANO DE OBRA"</definedName>
    <definedName name="jorge" hidden="1">{"'Ene-Fac'!$A$2:$H$142"}</definedName>
    <definedName name="mm" localSheetId="1" hidden="1">#REF!</definedName>
    <definedName name="mm" localSheetId="10" hidden="1">#REF!</definedName>
    <definedName name="mm" localSheetId="11" hidden="1">#REF!</definedName>
    <definedName name="mm" localSheetId="12" hidden="1">#REF!</definedName>
    <definedName name="mm" localSheetId="13" hidden="1">#REF!</definedName>
    <definedName name="mm" localSheetId="14" hidden="1">#REF!</definedName>
    <definedName name="mm" localSheetId="15" hidden="1">#REF!</definedName>
    <definedName name="mm" localSheetId="16" hidden="1">#REF!</definedName>
    <definedName name="mm" localSheetId="17" hidden="1">#REF!</definedName>
    <definedName name="mm" localSheetId="18" hidden="1">#REF!</definedName>
    <definedName name="mm" localSheetId="19" hidden="1">#REF!</definedName>
    <definedName name="mm" localSheetId="2" hidden="1">#REF!</definedName>
    <definedName name="mm" localSheetId="20" hidden="1">#REF!</definedName>
    <definedName name="mm" localSheetId="21" hidden="1">#REF!</definedName>
    <definedName name="mm" localSheetId="22" hidden="1">#REF!</definedName>
    <definedName name="mm" localSheetId="23" hidden="1">#REF!</definedName>
    <definedName name="mm" localSheetId="24" hidden="1">#REF!</definedName>
    <definedName name="mm" localSheetId="25" hidden="1">#REF!</definedName>
    <definedName name="mm" localSheetId="26" hidden="1">#REF!</definedName>
    <definedName name="mm" localSheetId="27" hidden="1">#REF!</definedName>
    <definedName name="mm" localSheetId="28" hidden="1">#REF!</definedName>
    <definedName name="mm" localSheetId="29" hidden="1">#REF!</definedName>
    <definedName name="mm" localSheetId="3" hidden="1">#REF!</definedName>
    <definedName name="mm" localSheetId="30" hidden="1">#REF!</definedName>
    <definedName name="mm" localSheetId="31" hidden="1">#REF!</definedName>
    <definedName name="mm" localSheetId="32" hidden="1">#REF!</definedName>
    <definedName name="mm" localSheetId="33" hidden="1">#REF!</definedName>
    <definedName name="mm" localSheetId="34" hidden="1">#REF!</definedName>
    <definedName name="mm" localSheetId="35" hidden="1">#REF!</definedName>
    <definedName name="mm" localSheetId="36" hidden="1">#REF!</definedName>
    <definedName name="mm" localSheetId="37" hidden="1">#REF!</definedName>
    <definedName name="mm" localSheetId="38" hidden="1">#REF!</definedName>
    <definedName name="mm" localSheetId="39" hidden="1">#REF!</definedName>
    <definedName name="mm" localSheetId="4" hidden="1">#REF!</definedName>
    <definedName name="mm" localSheetId="40" hidden="1">#REF!</definedName>
    <definedName name="mm" localSheetId="41" hidden="1">#REF!</definedName>
    <definedName name="mm" localSheetId="42" hidden="1">#REF!</definedName>
    <definedName name="mm" localSheetId="43" hidden="1">#REF!</definedName>
    <definedName name="mm" localSheetId="44" hidden="1">#REF!</definedName>
    <definedName name="mm" localSheetId="45" hidden="1">#REF!</definedName>
    <definedName name="mm" localSheetId="46" hidden="1">#REF!</definedName>
    <definedName name="mm" localSheetId="47" hidden="1">#REF!</definedName>
    <definedName name="mm" localSheetId="48" hidden="1">#REF!</definedName>
    <definedName name="mm" localSheetId="49" hidden="1">#REF!</definedName>
    <definedName name="mm" localSheetId="5" hidden="1">#REF!</definedName>
    <definedName name="mm" localSheetId="50" hidden="1">#REF!</definedName>
    <definedName name="mm" localSheetId="51" hidden="1">#REF!</definedName>
    <definedName name="mm" localSheetId="52" hidden="1">#REF!</definedName>
    <definedName name="mm" localSheetId="53" hidden="1">#REF!</definedName>
    <definedName name="mm" localSheetId="54" hidden="1">#REF!</definedName>
    <definedName name="mm" localSheetId="55" hidden="1">#REF!</definedName>
    <definedName name="mm" localSheetId="6" hidden="1">#REF!</definedName>
    <definedName name="mm" localSheetId="7" hidden="1">#REF!</definedName>
    <definedName name="mm" localSheetId="8" hidden="1">#REF!</definedName>
    <definedName name="mm" localSheetId="9" hidden="1">#REF!</definedName>
    <definedName name="mm" hidden="1">#REF!</definedName>
    <definedName name="new" hidden="1">{"'Ene-Fac'!$A$2:$H$142"}</definedName>
    <definedName name="nn" localSheetId="1" hidden="1">#REF!</definedName>
    <definedName name="nn" localSheetId="10" hidden="1">#REF!</definedName>
    <definedName name="nn" localSheetId="11" hidden="1">#REF!</definedName>
    <definedName name="nn" localSheetId="12" hidden="1">#REF!</definedName>
    <definedName name="nn" localSheetId="13" hidden="1">#REF!</definedName>
    <definedName name="nn" localSheetId="14" hidden="1">#REF!</definedName>
    <definedName name="nn" localSheetId="15" hidden="1">#REF!</definedName>
    <definedName name="nn" localSheetId="16" hidden="1">#REF!</definedName>
    <definedName name="nn" localSheetId="17" hidden="1">#REF!</definedName>
    <definedName name="nn" localSheetId="18" hidden="1">#REF!</definedName>
    <definedName name="nn" localSheetId="19" hidden="1">#REF!</definedName>
    <definedName name="nn" localSheetId="2" hidden="1">#REF!</definedName>
    <definedName name="nn" localSheetId="20" hidden="1">#REF!</definedName>
    <definedName name="nn" localSheetId="21" hidden="1">#REF!</definedName>
    <definedName name="nn" localSheetId="22" hidden="1">#REF!</definedName>
    <definedName name="nn" localSheetId="23" hidden="1">#REF!</definedName>
    <definedName name="nn" localSheetId="24" hidden="1">#REF!</definedName>
    <definedName name="nn" localSheetId="25" hidden="1">#REF!</definedName>
    <definedName name="nn" localSheetId="26" hidden="1">#REF!</definedName>
    <definedName name="nn" localSheetId="27" hidden="1">#REF!</definedName>
    <definedName name="nn" localSheetId="28" hidden="1">#REF!</definedName>
    <definedName name="nn" localSheetId="29" hidden="1">#REF!</definedName>
    <definedName name="nn" localSheetId="3" hidden="1">#REF!</definedName>
    <definedName name="nn" localSheetId="30" hidden="1">#REF!</definedName>
    <definedName name="nn" localSheetId="31" hidden="1">#REF!</definedName>
    <definedName name="nn" localSheetId="32" hidden="1">#REF!</definedName>
    <definedName name="nn" localSheetId="33" hidden="1">#REF!</definedName>
    <definedName name="nn" localSheetId="34" hidden="1">#REF!</definedName>
    <definedName name="nn" localSheetId="35" hidden="1">#REF!</definedName>
    <definedName name="nn" localSheetId="36" hidden="1">#REF!</definedName>
    <definedName name="nn" localSheetId="37" hidden="1">#REF!</definedName>
    <definedName name="nn" localSheetId="38" hidden="1">#REF!</definedName>
    <definedName name="nn" localSheetId="39" hidden="1">#REF!</definedName>
    <definedName name="nn" localSheetId="4" hidden="1">#REF!</definedName>
    <definedName name="nn" localSheetId="40" hidden="1">#REF!</definedName>
    <definedName name="nn" localSheetId="41" hidden="1">#REF!</definedName>
    <definedName name="nn" localSheetId="42" hidden="1">#REF!</definedName>
    <definedName name="nn" localSheetId="43" hidden="1">#REF!</definedName>
    <definedName name="nn" localSheetId="44" hidden="1">#REF!</definedName>
    <definedName name="nn" localSheetId="45" hidden="1">#REF!</definedName>
    <definedName name="nn" localSheetId="46" hidden="1">#REF!</definedName>
    <definedName name="nn" localSheetId="47" hidden="1">#REF!</definedName>
    <definedName name="nn" localSheetId="48" hidden="1">#REF!</definedName>
    <definedName name="nn" localSheetId="49" hidden="1">#REF!</definedName>
    <definedName name="nn" localSheetId="5" hidden="1">#REF!</definedName>
    <definedName name="nn" localSheetId="50" hidden="1">#REF!</definedName>
    <definedName name="nn" localSheetId="51" hidden="1">#REF!</definedName>
    <definedName name="nn" localSheetId="52" hidden="1">#REF!</definedName>
    <definedName name="nn" localSheetId="53" hidden="1">#REF!</definedName>
    <definedName name="nn" localSheetId="54" hidden="1">#REF!</definedName>
    <definedName name="nn" localSheetId="55" hidden="1">#REF!</definedName>
    <definedName name="nn" localSheetId="6" hidden="1">#REF!</definedName>
    <definedName name="nn" localSheetId="7" hidden="1">#REF!</definedName>
    <definedName name="nn" localSheetId="8" hidden="1">#REF!</definedName>
    <definedName name="nn" localSheetId="9" hidden="1">#REF!</definedName>
    <definedName name="nn" hidden="1">#REF!</definedName>
    <definedName name="OJO" hidden="1">{"'Ene-Fac'!$A$2:$H$142"}</definedName>
    <definedName name="q" hidden="1">{"'Ene-Fac'!$A$2:$H$142"}</definedName>
    <definedName name="q34er" hidden="1">{"'Ene-Fac'!$A$2:$H$142"}</definedName>
    <definedName name="rt" localSheetId="1" hidden="1">#REF!</definedName>
    <definedName name="rt" localSheetId="10" hidden="1">#REF!</definedName>
    <definedName name="rt" localSheetId="11" hidden="1">#REF!</definedName>
    <definedName name="rt" localSheetId="12" hidden="1">#REF!</definedName>
    <definedName name="rt" localSheetId="13" hidden="1">#REF!</definedName>
    <definedName name="rt" localSheetId="14" hidden="1">#REF!</definedName>
    <definedName name="rt" localSheetId="15" hidden="1">#REF!</definedName>
    <definedName name="rt" localSheetId="16" hidden="1">#REF!</definedName>
    <definedName name="rt" localSheetId="17" hidden="1">#REF!</definedName>
    <definedName name="rt" localSheetId="18" hidden="1">#REF!</definedName>
    <definedName name="rt" localSheetId="19" hidden="1">#REF!</definedName>
    <definedName name="rt" localSheetId="2" hidden="1">#REF!</definedName>
    <definedName name="rt" localSheetId="20" hidden="1">#REF!</definedName>
    <definedName name="rt" localSheetId="21" hidden="1">#REF!</definedName>
    <definedName name="rt" localSheetId="22" hidden="1">#REF!</definedName>
    <definedName name="rt" localSheetId="23" hidden="1">#REF!</definedName>
    <definedName name="rt" localSheetId="24" hidden="1">#REF!</definedName>
    <definedName name="rt" localSheetId="25" hidden="1">#REF!</definedName>
    <definedName name="rt" localSheetId="26" hidden="1">#REF!</definedName>
    <definedName name="rt" localSheetId="27" hidden="1">#REF!</definedName>
    <definedName name="rt" localSheetId="28" hidden="1">#REF!</definedName>
    <definedName name="rt" localSheetId="29" hidden="1">#REF!</definedName>
    <definedName name="rt" localSheetId="3" hidden="1">#REF!</definedName>
    <definedName name="rt" localSheetId="30" hidden="1">#REF!</definedName>
    <definedName name="rt" localSheetId="31" hidden="1">#REF!</definedName>
    <definedName name="rt" localSheetId="32" hidden="1">#REF!</definedName>
    <definedName name="rt" localSheetId="33" hidden="1">#REF!</definedName>
    <definedName name="rt" localSheetId="34" hidden="1">#REF!</definedName>
    <definedName name="rt" localSheetId="35" hidden="1">#REF!</definedName>
    <definedName name="rt" localSheetId="36" hidden="1">#REF!</definedName>
    <definedName name="rt" localSheetId="37" hidden="1">#REF!</definedName>
    <definedName name="rt" localSheetId="38" hidden="1">#REF!</definedName>
    <definedName name="rt" localSheetId="39" hidden="1">#REF!</definedName>
    <definedName name="rt" localSheetId="4" hidden="1">#REF!</definedName>
    <definedName name="rt" localSheetId="40" hidden="1">#REF!</definedName>
    <definedName name="rt" localSheetId="41" hidden="1">#REF!</definedName>
    <definedName name="rt" localSheetId="42" hidden="1">#REF!</definedName>
    <definedName name="rt" localSheetId="43" hidden="1">#REF!</definedName>
    <definedName name="rt" localSheetId="44" hidden="1">#REF!</definedName>
    <definedName name="rt" localSheetId="45" hidden="1">#REF!</definedName>
    <definedName name="rt" localSheetId="46" hidden="1">#REF!</definedName>
    <definedName name="rt" localSheetId="47" hidden="1">#REF!</definedName>
    <definedName name="rt" localSheetId="48" hidden="1">#REF!</definedName>
    <definedName name="rt" localSheetId="49" hidden="1">#REF!</definedName>
    <definedName name="rt" localSheetId="5" hidden="1">#REF!</definedName>
    <definedName name="rt" localSheetId="50" hidden="1">#REF!</definedName>
    <definedName name="rt" localSheetId="51" hidden="1">#REF!</definedName>
    <definedName name="rt" localSheetId="52" hidden="1">#REF!</definedName>
    <definedName name="rt" localSheetId="53" hidden="1">#REF!</definedName>
    <definedName name="rt" localSheetId="54" hidden="1">#REF!</definedName>
    <definedName name="rt" localSheetId="55" hidden="1">#REF!</definedName>
    <definedName name="rt" localSheetId="6" hidden="1">#REF!</definedName>
    <definedName name="rt" localSheetId="7" hidden="1">#REF!</definedName>
    <definedName name="rt" localSheetId="8" hidden="1">#REF!</definedName>
    <definedName name="rt" localSheetId="9" hidden="1">#REF!</definedName>
    <definedName name="rt" hidden="1">#REF!</definedName>
    <definedName name="sdfasf" hidden="1">{"'Ene-Fac'!$A$2:$H$142"}</definedName>
    <definedName name="srqwerqe" hidden="1">{"'Ene-Fac'!$A$2:$H$142"}</definedName>
    <definedName name="THML_Control11" hidden="1">{"'Ene-Fac'!$A$2:$H$142"}</definedName>
    <definedName name="twertwert" hidden="1">{"'Ene-Fac'!$A$2:$H$142"}</definedName>
    <definedName name="vv" localSheetId="1" hidden="1">#REF!</definedName>
    <definedName name="vv" localSheetId="10" hidden="1">#REF!</definedName>
    <definedName name="vv" localSheetId="11" hidden="1">#REF!</definedName>
    <definedName name="vv" localSheetId="12" hidden="1">#REF!</definedName>
    <definedName name="vv" localSheetId="13" hidden="1">#REF!</definedName>
    <definedName name="vv" localSheetId="14" hidden="1">#REF!</definedName>
    <definedName name="vv" localSheetId="15" hidden="1">#REF!</definedName>
    <definedName name="vv" localSheetId="16" hidden="1">#REF!</definedName>
    <definedName name="vv" localSheetId="17" hidden="1">#REF!</definedName>
    <definedName name="vv" localSheetId="18" hidden="1">#REF!</definedName>
    <definedName name="vv" localSheetId="19" hidden="1">#REF!</definedName>
    <definedName name="vv" localSheetId="2" hidden="1">#REF!</definedName>
    <definedName name="vv" localSheetId="20" hidden="1">#REF!</definedName>
    <definedName name="vv" localSheetId="21" hidden="1">#REF!</definedName>
    <definedName name="vv" localSheetId="22" hidden="1">#REF!</definedName>
    <definedName name="vv" localSheetId="23" hidden="1">#REF!</definedName>
    <definedName name="vv" localSheetId="24" hidden="1">#REF!</definedName>
    <definedName name="vv" localSheetId="25" hidden="1">#REF!</definedName>
    <definedName name="vv" localSheetId="26" hidden="1">#REF!</definedName>
    <definedName name="vv" localSheetId="27" hidden="1">#REF!</definedName>
    <definedName name="vv" localSheetId="28" hidden="1">#REF!</definedName>
    <definedName name="vv" localSheetId="29" hidden="1">#REF!</definedName>
    <definedName name="vv" localSheetId="3" hidden="1">#REF!</definedName>
    <definedName name="vv" localSheetId="30" hidden="1">#REF!</definedName>
    <definedName name="vv" localSheetId="31" hidden="1">#REF!</definedName>
    <definedName name="vv" localSheetId="32" hidden="1">#REF!</definedName>
    <definedName name="vv" localSheetId="33" hidden="1">#REF!</definedName>
    <definedName name="vv" localSheetId="34" hidden="1">#REF!</definedName>
    <definedName name="vv" localSheetId="35" hidden="1">#REF!</definedName>
    <definedName name="vv" localSheetId="36" hidden="1">#REF!</definedName>
    <definedName name="vv" localSheetId="37" hidden="1">#REF!</definedName>
    <definedName name="vv" localSheetId="38" hidden="1">#REF!</definedName>
    <definedName name="vv" localSheetId="39" hidden="1">#REF!</definedName>
    <definedName name="vv" localSheetId="4" hidden="1">#REF!</definedName>
    <definedName name="vv" localSheetId="40" hidden="1">#REF!</definedName>
    <definedName name="vv" localSheetId="41" hidden="1">#REF!</definedName>
    <definedName name="vv" localSheetId="42" hidden="1">#REF!</definedName>
    <definedName name="vv" localSheetId="43" hidden="1">#REF!</definedName>
    <definedName name="vv" localSheetId="44" hidden="1">#REF!</definedName>
    <definedName name="vv" localSheetId="45" hidden="1">#REF!</definedName>
    <definedName name="vv" localSheetId="46" hidden="1">#REF!</definedName>
    <definedName name="vv" localSheetId="47" hidden="1">#REF!</definedName>
    <definedName name="vv" localSheetId="48" hidden="1">#REF!</definedName>
    <definedName name="vv" localSheetId="49" hidden="1">#REF!</definedName>
    <definedName name="vv" localSheetId="5" hidden="1">#REF!</definedName>
    <definedName name="vv" localSheetId="50" hidden="1">#REF!</definedName>
    <definedName name="vv" localSheetId="51" hidden="1">#REF!</definedName>
    <definedName name="vv" localSheetId="52" hidden="1">#REF!</definedName>
    <definedName name="vv" localSheetId="53" hidden="1">#REF!</definedName>
    <definedName name="vv" localSheetId="54" hidden="1">#REF!</definedName>
    <definedName name="vv" localSheetId="55" hidden="1">#REF!</definedName>
    <definedName name="vv" localSheetId="6" hidden="1">#REF!</definedName>
    <definedName name="vv" localSheetId="7" hidden="1">#REF!</definedName>
    <definedName name="vv" localSheetId="8" hidden="1">#REF!</definedName>
    <definedName name="vv" localSheetId="9" hidden="1">#REF!</definedName>
    <definedName name="vv" hidden="1">#REF!</definedName>
    <definedName name="wer" hidden="1">{"'Ene-Fac'!$A$2:$H$142"}</definedName>
    <definedName name="wrtwrt" hidden="1">{"'Ene-Fac'!$A$2:$H$142"}</definedName>
    <definedName name="wrtwrtet" hidden="1">{"'Ene-Fac'!$A$2:$H$142"}</definedName>
  </definedNames>
  <calcPr calcId="152511"/>
</workbook>
</file>

<file path=xl/calcChain.xml><?xml version="1.0" encoding="utf-8"?>
<calcChain xmlns="http://schemas.openxmlformats.org/spreadsheetml/2006/main">
  <c r="J10" i="261" l="1"/>
  <c r="D12" i="261"/>
  <c r="G12" i="261"/>
  <c r="V12" i="261"/>
  <c r="D13" i="261"/>
  <c r="G13" i="261"/>
  <c r="L13" i="261"/>
  <c r="M13" i="261"/>
  <c r="O13" i="261" s="1"/>
  <c r="Q13" i="261" s="1"/>
  <c r="S13" i="261" s="1"/>
  <c r="V13" i="261"/>
  <c r="D14" i="261"/>
  <c r="G14" i="261"/>
  <c r="V14" i="261"/>
  <c r="D15" i="261"/>
  <c r="G15" i="261" s="1"/>
  <c r="V15" i="261"/>
  <c r="D16" i="261"/>
  <c r="G16" i="261"/>
  <c r="V16" i="261"/>
  <c r="D17" i="261"/>
  <c r="G17" i="261"/>
  <c r="V17" i="261"/>
  <c r="D18" i="261"/>
  <c r="G18" i="261"/>
  <c r="V18" i="261"/>
  <c r="D19" i="261"/>
  <c r="G19" i="261"/>
  <c r="V19" i="261"/>
  <c r="D20" i="261"/>
  <c r="G20" i="261"/>
  <c r="V20" i="261"/>
  <c r="D21" i="261"/>
  <c r="G21" i="261"/>
  <c r="V21" i="261"/>
  <c r="D22" i="261"/>
  <c r="G22" i="261"/>
  <c r="V22" i="261"/>
  <c r="D23" i="261"/>
  <c r="G23" i="261" s="1"/>
  <c r="V23" i="261"/>
  <c r="D24" i="261"/>
  <c r="G24" i="261"/>
  <c r="V24" i="261"/>
  <c r="D25" i="261"/>
  <c r="G25" i="261"/>
  <c r="V25" i="261"/>
  <c r="D26" i="261"/>
  <c r="G26" i="261"/>
  <c r="V26" i="261"/>
  <c r="D33" i="261"/>
  <c r="G33" i="261"/>
  <c r="G40" i="261" s="1"/>
  <c r="D34" i="261"/>
  <c r="G34" i="261"/>
  <c r="D35" i="261"/>
  <c r="G35" i="261"/>
  <c r="D36" i="261"/>
  <c r="G36" i="261"/>
  <c r="D37" i="261"/>
  <c r="G37" i="261"/>
  <c r="D38" i="261"/>
  <c r="G38" i="261"/>
  <c r="G44" i="261"/>
  <c r="G45" i="261"/>
  <c r="G46" i="261"/>
  <c r="G47" i="261"/>
  <c r="G48" i="261"/>
  <c r="G49" i="261"/>
  <c r="G50" i="261"/>
  <c r="G51" i="261"/>
  <c r="G52" i="261"/>
  <c r="G53" i="261"/>
  <c r="G54" i="261"/>
  <c r="G55" i="261"/>
  <c r="G56" i="261"/>
  <c r="G57" i="261"/>
  <c r="G58" i="261"/>
  <c r="G59" i="261"/>
  <c r="G60" i="261"/>
  <c r="G61" i="261"/>
  <c r="G62" i="261"/>
  <c r="G63" i="261"/>
  <c r="G69" i="261"/>
  <c r="G71" i="261"/>
  <c r="V74" i="261"/>
  <c r="J10" i="260"/>
  <c r="D12" i="260"/>
  <c r="G12" i="260"/>
  <c r="V12" i="260"/>
  <c r="D13" i="260"/>
  <c r="G13" i="260"/>
  <c r="L13" i="260"/>
  <c r="M13" i="260"/>
  <c r="O13" i="260" s="1"/>
  <c r="Q13" i="260" s="1"/>
  <c r="S13" i="260" s="1"/>
  <c r="V13" i="260"/>
  <c r="D14" i="260"/>
  <c r="G14" i="260"/>
  <c r="V14" i="260"/>
  <c r="D15" i="260"/>
  <c r="G15" i="260"/>
  <c r="V15" i="260"/>
  <c r="D16" i="260"/>
  <c r="G16" i="260"/>
  <c r="V16" i="260"/>
  <c r="D17" i="260"/>
  <c r="G17" i="260"/>
  <c r="V17" i="260"/>
  <c r="D18" i="260"/>
  <c r="G18" i="260" s="1"/>
  <c r="V18" i="260"/>
  <c r="D19" i="260"/>
  <c r="G19" i="260"/>
  <c r="V19" i="260"/>
  <c r="D20" i="260"/>
  <c r="G20" i="260"/>
  <c r="V20" i="260"/>
  <c r="D21" i="260"/>
  <c r="G21" i="260"/>
  <c r="V21" i="260"/>
  <c r="D22" i="260"/>
  <c r="G22" i="260"/>
  <c r="V22" i="260"/>
  <c r="D23" i="260"/>
  <c r="G23" i="260"/>
  <c r="V23" i="260"/>
  <c r="D24" i="260"/>
  <c r="G24" i="260"/>
  <c r="V24" i="260"/>
  <c r="D25" i="260"/>
  <c r="G25" i="260"/>
  <c r="V25" i="260"/>
  <c r="D26" i="260"/>
  <c r="G26" i="260" s="1"/>
  <c r="V26" i="260"/>
  <c r="D33" i="260"/>
  <c r="G33" i="260"/>
  <c r="D34" i="260"/>
  <c r="G34" i="260"/>
  <c r="D35" i="260"/>
  <c r="G35" i="260" s="1"/>
  <c r="D36" i="260"/>
  <c r="G36" i="260"/>
  <c r="D37" i="260"/>
  <c r="G37" i="260"/>
  <c r="D38" i="260"/>
  <c r="G38" i="260"/>
  <c r="G40" i="260"/>
  <c r="G44" i="260"/>
  <c r="G45" i="260"/>
  <c r="G46" i="260"/>
  <c r="G47" i="260"/>
  <c r="G48" i="260"/>
  <c r="G49" i="260"/>
  <c r="G50" i="260"/>
  <c r="G51" i="260"/>
  <c r="G52" i="260"/>
  <c r="G53" i="260"/>
  <c r="G54" i="260"/>
  <c r="G55" i="260"/>
  <c r="G56" i="260"/>
  <c r="G57" i="260"/>
  <c r="G58" i="260"/>
  <c r="G59" i="260"/>
  <c r="G60" i="260"/>
  <c r="G61" i="260"/>
  <c r="G62" i="260"/>
  <c r="G63" i="260"/>
  <c r="G69" i="260"/>
  <c r="G71" i="260"/>
  <c r="V74" i="260"/>
  <c r="J10" i="259"/>
  <c r="D12" i="259"/>
  <c r="G12" i="259" s="1"/>
  <c r="V12" i="259"/>
  <c r="D13" i="259"/>
  <c r="G13" i="259"/>
  <c r="L13" i="259"/>
  <c r="M13" i="259"/>
  <c r="O13" i="259"/>
  <c r="Q13" i="259" s="1"/>
  <c r="S13" i="259" s="1"/>
  <c r="V13" i="259"/>
  <c r="D14" i="259"/>
  <c r="G14" i="259"/>
  <c r="V14" i="259"/>
  <c r="D15" i="259"/>
  <c r="G15" i="259"/>
  <c r="V15" i="259"/>
  <c r="D16" i="259"/>
  <c r="G16" i="259"/>
  <c r="V16" i="259"/>
  <c r="D17" i="259"/>
  <c r="G17" i="259"/>
  <c r="V17" i="259"/>
  <c r="D18" i="259"/>
  <c r="G18" i="259"/>
  <c r="V18" i="259"/>
  <c r="D19" i="259"/>
  <c r="G19" i="259"/>
  <c r="V19" i="259"/>
  <c r="D20" i="259"/>
  <c r="G20" i="259"/>
  <c r="V20" i="259"/>
  <c r="D21" i="259"/>
  <c r="G21" i="259" s="1"/>
  <c r="V21" i="259"/>
  <c r="D22" i="259"/>
  <c r="G22" i="259"/>
  <c r="V22" i="259"/>
  <c r="D23" i="259"/>
  <c r="G23" i="259"/>
  <c r="V23" i="259"/>
  <c r="D24" i="259"/>
  <c r="G24" i="259"/>
  <c r="V24" i="259"/>
  <c r="D25" i="259"/>
  <c r="G25" i="259"/>
  <c r="V25" i="259"/>
  <c r="D26" i="259"/>
  <c r="G26" i="259"/>
  <c r="V26" i="259"/>
  <c r="D33" i="259"/>
  <c r="G33" i="259"/>
  <c r="D34" i="259"/>
  <c r="G34" i="259"/>
  <c r="D35" i="259"/>
  <c r="G35" i="259"/>
  <c r="G40" i="259" s="1"/>
  <c r="D36" i="259"/>
  <c r="G36" i="259"/>
  <c r="D37" i="259"/>
  <c r="G37" i="259"/>
  <c r="D38" i="259"/>
  <c r="G38" i="259"/>
  <c r="G44" i="259"/>
  <c r="G45" i="259"/>
  <c r="G46" i="259"/>
  <c r="G47" i="259"/>
  <c r="G48" i="259"/>
  <c r="G49" i="259"/>
  <c r="G50" i="259"/>
  <c r="G51" i="259"/>
  <c r="G52" i="259"/>
  <c r="G53" i="259"/>
  <c r="G54" i="259"/>
  <c r="G55" i="259"/>
  <c r="G56" i="259"/>
  <c r="G57" i="259"/>
  <c r="G58" i="259"/>
  <c r="G59" i="259"/>
  <c r="G60" i="259"/>
  <c r="G61" i="259"/>
  <c r="G62" i="259"/>
  <c r="G63" i="259"/>
  <c r="G69" i="259"/>
  <c r="G71" i="259"/>
  <c r="V74" i="259"/>
  <c r="J10" i="258"/>
  <c r="D12" i="258"/>
  <c r="G12" i="258"/>
  <c r="V12" i="258"/>
  <c r="D13" i="258"/>
  <c r="G13" i="258"/>
  <c r="L13" i="258"/>
  <c r="M13" i="258"/>
  <c r="O13" i="258"/>
  <c r="Q13" i="258"/>
  <c r="S13" i="258" s="1"/>
  <c r="V13" i="258"/>
  <c r="D14" i="258"/>
  <c r="G14" i="258"/>
  <c r="V14" i="258"/>
  <c r="D15" i="258"/>
  <c r="G15" i="258"/>
  <c r="V15" i="258"/>
  <c r="D16" i="258"/>
  <c r="G16" i="258" s="1"/>
  <c r="V16" i="258"/>
  <c r="D17" i="258"/>
  <c r="G17" i="258"/>
  <c r="V17" i="258"/>
  <c r="D18" i="258"/>
  <c r="G18" i="258"/>
  <c r="V18" i="258"/>
  <c r="D19" i="258"/>
  <c r="G19" i="258"/>
  <c r="V19" i="258"/>
  <c r="D20" i="258"/>
  <c r="G20" i="258"/>
  <c r="V20" i="258"/>
  <c r="D21" i="258"/>
  <c r="G21" i="258"/>
  <c r="V21" i="258"/>
  <c r="D22" i="258"/>
  <c r="G22" i="258"/>
  <c r="V22" i="258"/>
  <c r="D23" i="258"/>
  <c r="G23" i="258"/>
  <c r="V23" i="258"/>
  <c r="D24" i="258"/>
  <c r="G24" i="258" s="1"/>
  <c r="V24" i="258"/>
  <c r="D25" i="258"/>
  <c r="G25" i="258"/>
  <c r="V25" i="258"/>
  <c r="D26" i="258"/>
  <c r="G26" i="258"/>
  <c r="V26" i="258"/>
  <c r="D33" i="258"/>
  <c r="G33" i="258"/>
  <c r="D34" i="258"/>
  <c r="G34" i="258"/>
  <c r="D35" i="258"/>
  <c r="G35" i="258" s="1"/>
  <c r="G40" i="258" s="1"/>
  <c r="D36" i="258"/>
  <c r="G36" i="258" s="1"/>
  <c r="D37" i="258"/>
  <c r="G37" i="258"/>
  <c r="D38" i="258"/>
  <c r="G38" i="258"/>
  <c r="G44" i="258"/>
  <c r="G45" i="258"/>
  <c r="G46" i="258"/>
  <c r="G47" i="258"/>
  <c r="G48" i="258"/>
  <c r="G49" i="258"/>
  <c r="G50" i="258"/>
  <c r="G51" i="258"/>
  <c r="G52" i="258"/>
  <c r="G53" i="258"/>
  <c r="G54" i="258"/>
  <c r="G55" i="258"/>
  <c r="G56" i="258"/>
  <c r="G57" i="258"/>
  <c r="G58" i="258"/>
  <c r="G59" i="258"/>
  <c r="G60" i="258"/>
  <c r="G61" i="258"/>
  <c r="G62" i="258"/>
  <c r="G63" i="258"/>
  <c r="G69" i="258"/>
  <c r="G71" i="258"/>
  <c r="V74" i="258"/>
  <c r="J10" i="257"/>
  <c r="D12" i="257"/>
  <c r="G12" i="257"/>
  <c r="G29" i="257" s="1"/>
  <c r="V12" i="257"/>
  <c r="D13" i="257"/>
  <c r="G13" i="257"/>
  <c r="L13" i="257"/>
  <c r="M13" i="257"/>
  <c r="O13" i="257" s="1"/>
  <c r="Q13" i="257"/>
  <c r="S13" i="257" s="1"/>
  <c r="V13" i="257"/>
  <c r="D14" i="257"/>
  <c r="G14" i="257"/>
  <c r="V14" i="257"/>
  <c r="D15" i="257"/>
  <c r="G15" i="257"/>
  <c r="V15" i="257"/>
  <c r="D16" i="257"/>
  <c r="G16" i="257"/>
  <c r="V16" i="257"/>
  <c r="D17" i="257"/>
  <c r="G17" i="257"/>
  <c r="V17" i="257"/>
  <c r="D18" i="257"/>
  <c r="G18" i="257"/>
  <c r="V18" i="257"/>
  <c r="D19" i="257"/>
  <c r="G19" i="257" s="1"/>
  <c r="V19" i="257"/>
  <c r="D20" i="257"/>
  <c r="G20" i="257"/>
  <c r="V20" i="257"/>
  <c r="D21" i="257"/>
  <c r="G21" i="257"/>
  <c r="V21" i="257"/>
  <c r="D22" i="257"/>
  <c r="G22" i="257"/>
  <c r="V22" i="257"/>
  <c r="D23" i="257"/>
  <c r="G23" i="257"/>
  <c r="V23" i="257"/>
  <c r="D24" i="257"/>
  <c r="G24" i="257"/>
  <c r="V24" i="257"/>
  <c r="D25" i="257"/>
  <c r="G25" i="257"/>
  <c r="V25" i="257"/>
  <c r="D26" i="257"/>
  <c r="G26" i="257"/>
  <c r="V26" i="257"/>
  <c r="D33" i="257"/>
  <c r="G33" i="257"/>
  <c r="D34" i="257"/>
  <c r="G34" i="257"/>
  <c r="D35" i="257"/>
  <c r="G35" i="257"/>
  <c r="D36" i="257"/>
  <c r="G36" i="257"/>
  <c r="D37" i="257"/>
  <c r="G37" i="257"/>
  <c r="D38" i="257"/>
  <c r="G38" i="257"/>
  <c r="G44" i="257"/>
  <c r="G45" i="257"/>
  <c r="G46" i="257"/>
  <c r="G47" i="257"/>
  <c r="G48" i="257"/>
  <c r="G49" i="257"/>
  <c r="G50" i="257"/>
  <c r="G51" i="257"/>
  <c r="G52" i="257"/>
  <c r="G53" i="257"/>
  <c r="G54" i="257"/>
  <c r="G55" i="257"/>
  <c r="G56" i="257"/>
  <c r="G57" i="257"/>
  <c r="G58" i="257"/>
  <c r="G59" i="257"/>
  <c r="G60" i="257"/>
  <c r="G61" i="257"/>
  <c r="G62" i="257"/>
  <c r="G63" i="257"/>
  <c r="G69" i="257"/>
  <c r="G71" i="257"/>
  <c r="V74" i="257"/>
  <c r="J10" i="256"/>
  <c r="D12" i="256"/>
  <c r="G12" i="256"/>
  <c r="V12" i="256"/>
  <c r="D13" i="256"/>
  <c r="G13" i="256" s="1"/>
  <c r="L13" i="256"/>
  <c r="M13" i="256"/>
  <c r="O13" i="256"/>
  <c r="Q13" i="256" s="1"/>
  <c r="S13" i="256" s="1"/>
  <c r="V13" i="256"/>
  <c r="D14" i="256"/>
  <c r="G14" i="256" s="1"/>
  <c r="V14" i="256"/>
  <c r="D15" i="256"/>
  <c r="G15" i="256"/>
  <c r="V15" i="256"/>
  <c r="D16" i="256"/>
  <c r="G16" i="256" s="1"/>
  <c r="V16" i="256"/>
  <c r="D17" i="256"/>
  <c r="G17" i="256"/>
  <c r="V17" i="256"/>
  <c r="D18" i="256"/>
  <c r="G18" i="256"/>
  <c r="V18" i="256"/>
  <c r="D19" i="256"/>
  <c r="G19" i="256"/>
  <c r="V19" i="256"/>
  <c r="D20" i="256"/>
  <c r="G20" i="256"/>
  <c r="V20" i="256"/>
  <c r="D21" i="256"/>
  <c r="G21" i="256"/>
  <c r="V21" i="256"/>
  <c r="D22" i="256"/>
  <c r="G22" i="256" s="1"/>
  <c r="V22" i="256"/>
  <c r="D23" i="256"/>
  <c r="G23" i="256"/>
  <c r="V23" i="256"/>
  <c r="D24" i="256"/>
  <c r="G24" i="256" s="1"/>
  <c r="V24" i="256"/>
  <c r="D25" i="256"/>
  <c r="G25" i="256"/>
  <c r="V25" i="256"/>
  <c r="D26" i="256"/>
  <c r="G26" i="256"/>
  <c r="V26" i="256"/>
  <c r="D33" i="256"/>
  <c r="G33" i="256" s="1"/>
  <c r="D34" i="256"/>
  <c r="G34" i="256"/>
  <c r="D35" i="256"/>
  <c r="G35" i="256"/>
  <c r="D36" i="256"/>
  <c r="G36" i="256"/>
  <c r="D37" i="256"/>
  <c r="G37" i="256" s="1"/>
  <c r="D38" i="256"/>
  <c r="G38" i="256"/>
  <c r="G44" i="256"/>
  <c r="G45" i="256"/>
  <c r="G46" i="256"/>
  <c r="G47" i="256"/>
  <c r="G48" i="256"/>
  <c r="G49" i="256"/>
  <c r="G50" i="256"/>
  <c r="G51" i="256"/>
  <c r="G52" i="256"/>
  <c r="G53" i="256"/>
  <c r="G54" i="256"/>
  <c r="G55" i="256"/>
  <c r="G56" i="256"/>
  <c r="G57" i="256"/>
  <c r="G58" i="256"/>
  <c r="G59" i="256"/>
  <c r="G60" i="256"/>
  <c r="G61" i="256"/>
  <c r="G62" i="256"/>
  <c r="G63" i="256"/>
  <c r="G69" i="256"/>
  <c r="G71" i="256"/>
  <c r="V74" i="256"/>
  <c r="J10" i="255"/>
  <c r="D12" i="255"/>
  <c r="G12" i="255"/>
  <c r="V12" i="255"/>
  <c r="D13" i="255"/>
  <c r="G13" i="255"/>
  <c r="L13" i="255"/>
  <c r="M13" i="255"/>
  <c r="O13" i="255" s="1"/>
  <c r="Q13" i="255" s="1"/>
  <c r="S13" i="255" s="1"/>
  <c r="V13" i="255"/>
  <c r="D14" i="255"/>
  <c r="G14" i="255"/>
  <c r="V14" i="255"/>
  <c r="D15" i="255"/>
  <c r="G15" i="255"/>
  <c r="V15" i="255"/>
  <c r="D16" i="255"/>
  <c r="G16" i="255"/>
  <c r="G29" i="255" s="1"/>
  <c r="V16" i="255"/>
  <c r="D17" i="255"/>
  <c r="G17" i="255" s="1"/>
  <c r="V17" i="255"/>
  <c r="D18" i="255"/>
  <c r="G18" i="255"/>
  <c r="V18" i="255"/>
  <c r="D19" i="255"/>
  <c r="G19" i="255"/>
  <c r="V19" i="255"/>
  <c r="D20" i="255"/>
  <c r="G20" i="255"/>
  <c r="V20" i="255"/>
  <c r="D21" i="255"/>
  <c r="G21" i="255"/>
  <c r="V21" i="255"/>
  <c r="D22" i="255"/>
  <c r="G22" i="255"/>
  <c r="V22" i="255"/>
  <c r="D23" i="255"/>
  <c r="G23" i="255"/>
  <c r="V23" i="255"/>
  <c r="D24" i="255"/>
  <c r="G24" i="255"/>
  <c r="V24" i="255"/>
  <c r="D25" i="255"/>
  <c r="G25" i="255" s="1"/>
  <c r="V25" i="255"/>
  <c r="D26" i="255"/>
  <c r="G26" i="255"/>
  <c r="V26" i="255"/>
  <c r="D33" i="255"/>
  <c r="G33" i="255"/>
  <c r="D34" i="255"/>
  <c r="G34" i="255"/>
  <c r="D35" i="255"/>
  <c r="G35" i="255"/>
  <c r="D36" i="255"/>
  <c r="G36" i="255"/>
  <c r="D37" i="255"/>
  <c r="G37" i="255"/>
  <c r="D38" i="255"/>
  <c r="G38" i="255"/>
  <c r="G44" i="255"/>
  <c r="G45" i="255"/>
  <c r="G46" i="255"/>
  <c r="G47" i="255"/>
  <c r="G48" i="255"/>
  <c r="G49" i="255"/>
  <c r="G50" i="255"/>
  <c r="G51" i="255"/>
  <c r="G52" i="255"/>
  <c r="G53" i="255"/>
  <c r="G54" i="255"/>
  <c r="G55" i="255"/>
  <c r="G56" i="255"/>
  <c r="G57" i="255"/>
  <c r="G58" i="255"/>
  <c r="G59" i="255"/>
  <c r="G60" i="255"/>
  <c r="G61" i="255"/>
  <c r="G62" i="255"/>
  <c r="G63" i="255"/>
  <c r="G64" i="255"/>
  <c r="V76" i="255" s="1"/>
  <c r="G69" i="255"/>
  <c r="G71" i="255"/>
  <c r="V74" i="255"/>
  <c r="J10" i="254"/>
  <c r="D12" i="254"/>
  <c r="G12" i="254"/>
  <c r="V12" i="254"/>
  <c r="D13" i="254"/>
  <c r="G13" i="254" s="1"/>
  <c r="L13" i="254"/>
  <c r="M13" i="254" s="1"/>
  <c r="O13" i="254" s="1"/>
  <c r="Q13" i="254" s="1"/>
  <c r="S13" i="254" s="1"/>
  <c r="V13" i="254"/>
  <c r="D14" i="254"/>
  <c r="G14" i="254"/>
  <c r="V14" i="254"/>
  <c r="D15" i="254"/>
  <c r="G15" i="254"/>
  <c r="V15" i="254"/>
  <c r="D16" i="254"/>
  <c r="G16" i="254"/>
  <c r="V16" i="254"/>
  <c r="D17" i="254"/>
  <c r="G17" i="254"/>
  <c r="V17" i="254"/>
  <c r="D18" i="254"/>
  <c r="G18" i="254"/>
  <c r="V18" i="254"/>
  <c r="D19" i="254"/>
  <c r="G19" i="254"/>
  <c r="V19" i="254"/>
  <c r="D20" i="254"/>
  <c r="G20" i="254" s="1"/>
  <c r="V20" i="254"/>
  <c r="D21" i="254"/>
  <c r="G21" i="254"/>
  <c r="V21" i="254"/>
  <c r="D22" i="254"/>
  <c r="G22" i="254" s="1"/>
  <c r="V22" i="254"/>
  <c r="D23" i="254"/>
  <c r="G23" i="254"/>
  <c r="V23" i="254"/>
  <c r="D24" i="254"/>
  <c r="G24" i="254"/>
  <c r="V24" i="254"/>
  <c r="D25" i="254"/>
  <c r="G25" i="254"/>
  <c r="V25" i="254"/>
  <c r="D26" i="254"/>
  <c r="G26" i="254"/>
  <c r="V26" i="254"/>
  <c r="D33" i="254"/>
  <c r="G33" i="254" s="1"/>
  <c r="G40" i="254" s="1"/>
  <c r="D34" i="254"/>
  <c r="G34" i="254" s="1"/>
  <c r="D35" i="254"/>
  <c r="G35" i="254"/>
  <c r="D36" i="254"/>
  <c r="G36" i="254"/>
  <c r="D37" i="254"/>
  <c r="G37" i="254"/>
  <c r="D38" i="254"/>
  <c r="G38" i="254" s="1"/>
  <c r="G44" i="254"/>
  <c r="G45" i="254"/>
  <c r="G46" i="254"/>
  <c r="G47" i="254"/>
  <c r="G64" i="254" s="1"/>
  <c r="V76" i="254" s="1"/>
  <c r="G48" i="254"/>
  <c r="G49" i="254"/>
  <c r="G50" i="254"/>
  <c r="G51" i="254"/>
  <c r="G52" i="254"/>
  <c r="G53" i="254"/>
  <c r="G54" i="254"/>
  <c r="G55" i="254"/>
  <c r="G56" i="254"/>
  <c r="G57" i="254"/>
  <c r="G58" i="254"/>
  <c r="G59" i="254"/>
  <c r="G60" i="254"/>
  <c r="G61" i="254"/>
  <c r="G62" i="254"/>
  <c r="G63" i="254"/>
  <c r="G69" i="254"/>
  <c r="G71" i="254" s="1"/>
  <c r="V74" i="254"/>
  <c r="J10" i="253"/>
  <c r="D12" i="253"/>
  <c r="G12" i="253"/>
  <c r="V12" i="253"/>
  <c r="D13" i="253"/>
  <c r="G13" i="253"/>
  <c r="L13" i="253"/>
  <c r="M13" i="253"/>
  <c r="O13" i="253" s="1"/>
  <c r="Q13" i="253" s="1"/>
  <c r="S13" i="253" s="1"/>
  <c r="V13" i="253"/>
  <c r="D14" i="253"/>
  <c r="G14" i="253"/>
  <c r="V14" i="253"/>
  <c r="D15" i="253"/>
  <c r="G15" i="253" s="1"/>
  <c r="V15" i="253"/>
  <c r="D16" i="253"/>
  <c r="G16" i="253"/>
  <c r="V16" i="253"/>
  <c r="D17" i="253"/>
  <c r="G17" i="253" s="1"/>
  <c r="V17" i="253"/>
  <c r="D18" i="253"/>
  <c r="G18" i="253"/>
  <c r="V18" i="253"/>
  <c r="D19" i="253"/>
  <c r="G19" i="253"/>
  <c r="V19" i="253"/>
  <c r="D20" i="253"/>
  <c r="G20" i="253"/>
  <c r="V20" i="253"/>
  <c r="D21" i="253"/>
  <c r="G21" i="253"/>
  <c r="V21" i="253"/>
  <c r="D22" i="253"/>
  <c r="G22" i="253"/>
  <c r="V22" i="253"/>
  <c r="D23" i="253"/>
  <c r="G23" i="253" s="1"/>
  <c r="V23" i="253"/>
  <c r="D24" i="253"/>
  <c r="G24" i="253"/>
  <c r="V24" i="253"/>
  <c r="D25" i="253"/>
  <c r="G25" i="253"/>
  <c r="V25" i="253"/>
  <c r="D26" i="253"/>
  <c r="G26" i="253"/>
  <c r="V26" i="253"/>
  <c r="D33" i="253"/>
  <c r="G33" i="253"/>
  <c r="D34" i="253"/>
  <c r="G34" i="253"/>
  <c r="D35" i="253"/>
  <c r="G35" i="253"/>
  <c r="D36" i="253"/>
  <c r="G36" i="253"/>
  <c r="D37" i="253"/>
  <c r="G37" i="253"/>
  <c r="D38" i="253"/>
  <c r="G38" i="253"/>
  <c r="G44" i="253"/>
  <c r="G45" i="253"/>
  <c r="G46" i="253"/>
  <c r="G47" i="253"/>
  <c r="G48" i="253"/>
  <c r="G49" i="253"/>
  <c r="G50" i="253"/>
  <c r="G64" i="253" s="1"/>
  <c r="V76" i="253" s="1"/>
  <c r="G51" i="253"/>
  <c r="G52" i="253"/>
  <c r="G53" i="253"/>
  <c r="G54" i="253"/>
  <c r="G55" i="253"/>
  <c r="G56" i="253"/>
  <c r="G57" i="253"/>
  <c r="G58" i="253"/>
  <c r="G59" i="253"/>
  <c r="G60" i="253"/>
  <c r="G61" i="253"/>
  <c r="G62" i="253"/>
  <c r="G63" i="253"/>
  <c r="G69" i="253"/>
  <c r="G71" i="253"/>
  <c r="V74" i="253"/>
  <c r="J10" i="252"/>
  <c r="D12" i="252"/>
  <c r="G12" i="252"/>
  <c r="V12" i="252"/>
  <c r="D13" i="252"/>
  <c r="G13" i="252"/>
  <c r="L13" i="252"/>
  <c r="M13" i="252"/>
  <c r="O13" i="252"/>
  <c r="Q13" i="252" s="1"/>
  <c r="S13" i="252" s="1"/>
  <c r="V13" i="252"/>
  <c r="D14" i="252"/>
  <c r="G14" i="252"/>
  <c r="V14" i="252"/>
  <c r="D15" i="252"/>
  <c r="G15" i="252"/>
  <c r="V15" i="252"/>
  <c r="D16" i="252"/>
  <c r="G16" i="252"/>
  <c r="V16" i="252"/>
  <c r="D17" i="252"/>
  <c r="G17" i="252"/>
  <c r="V17" i="252"/>
  <c r="D18" i="252"/>
  <c r="G18" i="252" s="1"/>
  <c r="V18" i="252"/>
  <c r="D19" i="252"/>
  <c r="G19" i="252"/>
  <c r="V19" i="252"/>
  <c r="D20" i="252"/>
  <c r="G20" i="252" s="1"/>
  <c r="V20" i="252"/>
  <c r="D21" i="252"/>
  <c r="G21" i="252"/>
  <c r="V21" i="252"/>
  <c r="D22" i="252"/>
  <c r="G22" i="252"/>
  <c r="V22" i="252"/>
  <c r="D23" i="252"/>
  <c r="G23" i="252"/>
  <c r="V23" i="252"/>
  <c r="D24" i="252"/>
  <c r="G24" i="252"/>
  <c r="V24" i="252"/>
  <c r="D25" i="252"/>
  <c r="G25" i="252"/>
  <c r="V25" i="252"/>
  <c r="D26" i="252"/>
  <c r="G26" i="252" s="1"/>
  <c r="V26" i="252"/>
  <c r="D33" i="252"/>
  <c r="G33" i="252"/>
  <c r="D34" i="252"/>
  <c r="G34" i="252" s="1"/>
  <c r="D35" i="252"/>
  <c r="G35" i="252" s="1"/>
  <c r="D36" i="252"/>
  <c r="G36" i="252"/>
  <c r="D37" i="252"/>
  <c r="G37" i="252"/>
  <c r="D38" i="252"/>
  <c r="G38" i="252" s="1"/>
  <c r="G44" i="252"/>
  <c r="G45" i="252"/>
  <c r="G46" i="252"/>
  <c r="G47" i="252"/>
  <c r="G48" i="252"/>
  <c r="G49" i="252"/>
  <c r="G50" i="252"/>
  <c r="G51" i="252"/>
  <c r="G52" i="252"/>
  <c r="G53" i="252"/>
  <c r="G54" i="252"/>
  <c r="G55" i="252"/>
  <c r="G56" i="252"/>
  <c r="G57" i="252"/>
  <c r="G58" i="252"/>
  <c r="G59" i="252"/>
  <c r="G60" i="252"/>
  <c r="G61" i="252"/>
  <c r="G62" i="252"/>
  <c r="G63" i="252"/>
  <c r="G69" i="252"/>
  <c r="G71" i="252"/>
  <c r="V74" i="252"/>
  <c r="J10" i="251"/>
  <c r="D12" i="251"/>
  <c r="G12" i="251" s="1"/>
  <c r="V12" i="251"/>
  <c r="D13" i="251"/>
  <c r="G13" i="251"/>
  <c r="L13" i="251"/>
  <c r="M13" i="251"/>
  <c r="O13" i="251"/>
  <c r="Q13" i="251" s="1"/>
  <c r="S13" i="251" s="1"/>
  <c r="V13" i="251"/>
  <c r="D14" i="251"/>
  <c r="G14" i="251"/>
  <c r="V14" i="251"/>
  <c r="D15" i="251"/>
  <c r="G15" i="251" s="1"/>
  <c r="V15" i="251"/>
  <c r="D16" i="251"/>
  <c r="G16" i="251"/>
  <c r="V16" i="251"/>
  <c r="D17" i="251"/>
  <c r="G17" i="251"/>
  <c r="V17" i="251"/>
  <c r="D18" i="251"/>
  <c r="G18" i="251"/>
  <c r="V18" i="251"/>
  <c r="D19" i="251"/>
  <c r="G19" i="251"/>
  <c r="V19" i="251"/>
  <c r="D20" i="251"/>
  <c r="G20" i="251"/>
  <c r="V20" i="251"/>
  <c r="D21" i="251"/>
  <c r="G21" i="251" s="1"/>
  <c r="V21" i="251"/>
  <c r="D22" i="251"/>
  <c r="G22" i="251"/>
  <c r="V22" i="251"/>
  <c r="D23" i="251"/>
  <c r="G23" i="251" s="1"/>
  <c r="V23" i="251"/>
  <c r="D24" i="251"/>
  <c r="G24" i="251"/>
  <c r="V24" i="251"/>
  <c r="D25" i="251"/>
  <c r="G25" i="251"/>
  <c r="V25" i="251"/>
  <c r="D26" i="251"/>
  <c r="G26" i="251"/>
  <c r="V26" i="251"/>
  <c r="D33" i="251"/>
  <c r="G33" i="251"/>
  <c r="D34" i="251"/>
  <c r="G34" i="251"/>
  <c r="D35" i="251"/>
  <c r="G35" i="251"/>
  <c r="D36" i="251"/>
  <c r="G36" i="251"/>
  <c r="D37" i="251"/>
  <c r="G37" i="251"/>
  <c r="D38" i="251"/>
  <c r="G38" i="251"/>
  <c r="G40" i="251"/>
  <c r="G44" i="251"/>
  <c r="G45" i="251"/>
  <c r="G46" i="251"/>
  <c r="G47" i="251"/>
  <c r="G48" i="251"/>
  <c r="G49" i="251"/>
  <c r="G50" i="251"/>
  <c r="G51" i="251"/>
  <c r="G52" i="251"/>
  <c r="G53" i="251"/>
  <c r="G54" i="251"/>
  <c r="G55" i="251"/>
  <c r="G56" i="251"/>
  <c r="G57" i="251"/>
  <c r="G58" i="251"/>
  <c r="G59" i="251"/>
  <c r="G60" i="251"/>
  <c r="G61" i="251"/>
  <c r="G62" i="251"/>
  <c r="G63" i="251"/>
  <c r="G69" i="251"/>
  <c r="G71" i="251"/>
  <c r="V74" i="251"/>
  <c r="J10" i="250"/>
  <c r="D12" i="250"/>
  <c r="G12" i="250"/>
  <c r="V12" i="250"/>
  <c r="D13" i="250"/>
  <c r="G13" i="250"/>
  <c r="L13" i="250"/>
  <c r="M13" i="250"/>
  <c r="O13" i="250"/>
  <c r="Q13" i="250"/>
  <c r="S13" i="250" s="1"/>
  <c r="V13" i="250"/>
  <c r="D14" i="250"/>
  <c r="G14" i="250"/>
  <c r="V14" i="250"/>
  <c r="D15" i="250"/>
  <c r="G15" i="250"/>
  <c r="V15" i="250"/>
  <c r="D16" i="250"/>
  <c r="G16" i="250" s="1"/>
  <c r="V16" i="250"/>
  <c r="D17" i="250"/>
  <c r="G17" i="250"/>
  <c r="V17" i="250"/>
  <c r="D18" i="250"/>
  <c r="G18" i="250" s="1"/>
  <c r="V18" i="250"/>
  <c r="D19" i="250"/>
  <c r="G19" i="250"/>
  <c r="V19" i="250"/>
  <c r="D20" i="250"/>
  <c r="G20" i="250"/>
  <c r="V20" i="250"/>
  <c r="D21" i="250"/>
  <c r="G21" i="250"/>
  <c r="V21" i="250"/>
  <c r="D22" i="250"/>
  <c r="G22" i="250"/>
  <c r="V22" i="250"/>
  <c r="D23" i="250"/>
  <c r="G23" i="250"/>
  <c r="V23" i="250"/>
  <c r="D24" i="250"/>
  <c r="G24" i="250" s="1"/>
  <c r="V24" i="250"/>
  <c r="D25" i="250"/>
  <c r="G25" i="250"/>
  <c r="V25" i="250"/>
  <c r="D26" i="250"/>
  <c r="G26" i="250" s="1"/>
  <c r="V26" i="250"/>
  <c r="D33" i="250"/>
  <c r="G33" i="250"/>
  <c r="D34" i="250"/>
  <c r="G34" i="250"/>
  <c r="D35" i="250"/>
  <c r="G35" i="250"/>
  <c r="G40" i="250" s="1"/>
  <c r="D36" i="250"/>
  <c r="G36" i="250" s="1"/>
  <c r="D37" i="250"/>
  <c r="G37" i="250"/>
  <c r="D38" i="250"/>
  <c r="G38" i="250"/>
  <c r="G44" i="250"/>
  <c r="G45" i="250"/>
  <c r="G46" i="250"/>
  <c r="G47" i="250"/>
  <c r="G48" i="250"/>
  <c r="G49" i="250"/>
  <c r="G50" i="250"/>
  <c r="G51" i="250"/>
  <c r="G52" i="250"/>
  <c r="G53" i="250"/>
  <c r="G54" i="250"/>
  <c r="G55" i="250"/>
  <c r="G56" i="250"/>
  <c r="G57" i="250"/>
  <c r="G58" i="250"/>
  <c r="G59" i="250"/>
  <c r="G60" i="250"/>
  <c r="G61" i="250"/>
  <c r="G62" i="250"/>
  <c r="G63" i="250"/>
  <c r="G69" i="250"/>
  <c r="G71" i="250"/>
  <c r="V74" i="250"/>
  <c r="J10" i="249"/>
  <c r="D12" i="249"/>
  <c r="G12" i="249"/>
  <c r="V12" i="249"/>
  <c r="D13" i="249"/>
  <c r="G13" i="249"/>
  <c r="L13" i="249"/>
  <c r="M13" i="249"/>
  <c r="O13" i="249" s="1"/>
  <c r="Q13" i="249" s="1"/>
  <c r="S13" i="249" s="1"/>
  <c r="V13" i="249"/>
  <c r="D14" i="249"/>
  <c r="G14" i="249"/>
  <c r="V14" i="249"/>
  <c r="D15" i="249"/>
  <c r="G15" i="249"/>
  <c r="V15" i="249"/>
  <c r="D16" i="249"/>
  <c r="G16" i="249"/>
  <c r="V16" i="249"/>
  <c r="D17" i="249"/>
  <c r="G17" i="249"/>
  <c r="V17" i="249"/>
  <c r="D18" i="249"/>
  <c r="G18" i="249"/>
  <c r="V18" i="249"/>
  <c r="D19" i="249"/>
  <c r="G19" i="249" s="1"/>
  <c r="V19" i="249"/>
  <c r="D20" i="249"/>
  <c r="G20" i="249"/>
  <c r="V20" i="249"/>
  <c r="D21" i="249"/>
  <c r="G21" i="249" s="1"/>
  <c r="V21" i="249"/>
  <c r="D22" i="249"/>
  <c r="G22" i="249"/>
  <c r="V22" i="249"/>
  <c r="D23" i="249"/>
  <c r="G23" i="249"/>
  <c r="V23" i="249"/>
  <c r="D24" i="249"/>
  <c r="G24" i="249"/>
  <c r="V24" i="249"/>
  <c r="D25" i="249"/>
  <c r="G25" i="249"/>
  <c r="V25" i="249"/>
  <c r="D26" i="249"/>
  <c r="G26" i="249"/>
  <c r="V26" i="249"/>
  <c r="D33" i="249"/>
  <c r="G33" i="249"/>
  <c r="D34" i="249"/>
  <c r="G34" i="249"/>
  <c r="D35" i="249"/>
  <c r="G35" i="249"/>
  <c r="D36" i="249"/>
  <c r="G36" i="249"/>
  <c r="D37" i="249"/>
  <c r="G37" i="249"/>
  <c r="D38" i="249"/>
  <c r="G38" i="249"/>
  <c r="G44" i="249"/>
  <c r="G45" i="249"/>
  <c r="G46" i="249"/>
  <c r="G47" i="249"/>
  <c r="G48" i="249"/>
  <c r="G49" i="249"/>
  <c r="G50" i="249"/>
  <c r="G51" i="249"/>
  <c r="G52" i="249"/>
  <c r="G53" i="249"/>
  <c r="G54" i="249"/>
  <c r="G55" i="249"/>
  <c r="G56" i="249"/>
  <c r="G57" i="249"/>
  <c r="G58" i="249"/>
  <c r="G59" i="249"/>
  <c r="G60" i="249"/>
  <c r="G61" i="249"/>
  <c r="G62" i="249"/>
  <c r="G63" i="249"/>
  <c r="G69" i="249"/>
  <c r="G71" i="249"/>
  <c r="V74" i="249"/>
  <c r="J10" i="248"/>
  <c r="D12" i="248"/>
  <c r="G12" i="248"/>
  <c r="V12" i="248"/>
  <c r="D13" i="248"/>
  <c r="G13" i="248" s="1"/>
  <c r="L13" i="248"/>
  <c r="M13" i="248"/>
  <c r="O13" i="248"/>
  <c r="Q13" i="248" s="1"/>
  <c r="S13" i="248"/>
  <c r="V13" i="248"/>
  <c r="D14" i="248"/>
  <c r="G14" i="248" s="1"/>
  <c r="V14" i="248"/>
  <c r="D15" i="248"/>
  <c r="G15" i="248"/>
  <c r="V15" i="248"/>
  <c r="D16" i="248"/>
  <c r="G16" i="248"/>
  <c r="G29" i="248" s="1"/>
  <c r="V16" i="248"/>
  <c r="D17" i="248"/>
  <c r="G17" i="248"/>
  <c r="V17" i="248"/>
  <c r="D18" i="248"/>
  <c r="G18" i="248"/>
  <c r="V18" i="248"/>
  <c r="D19" i="248"/>
  <c r="G19" i="248"/>
  <c r="V19" i="248"/>
  <c r="D20" i="248"/>
  <c r="G20" i="248"/>
  <c r="V20" i="248"/>
  <c r="D21" i="248"/>
  <c r="G21" i="248"/>
  <c r="V21" i="248"/>
  <c r="D22" i="248"/>
  <c r="G22" i="248" s="1"/>
  <c r="V22" i="248"/>
  <c r="D23" i="248"/>
  <c r="G23" i="248"/>
  <c r="V23" i="248"/>
  <c r="D24" i="248"/>
  <c r="G24" i="248"/>
  <c r="V24" i="248"/>
  <c r="D25" i="248"/>
  <c r="G25" i="248"/>
  <c r="V25" i="248"/>
  <c r="D26" i="248"/>
  <c r="G26" i="248"/>
  <c r="V26" i="248"/>
  <c r="D33" i="248"/>
  <c r="G33" i="248" s="1"/>
  <c r="G40" i="248" s="1"/>
  <c r="D34" i="248"/>
  <c r="G34" i="248"/>
  <c r="D35" i="248"/>
  <c r="G35" i="248"/>
  <c r="D36" i="248"/>
  <c r="G36" i="248" s="1"/>
  <c r="D37" i="248"/>
  <c r="G37" i="248" s="1"/>
  <c r="D38" i="248"/>
  <c r="G38" i="248"/>
  <c r="G44" i="248"/>
  <c r="G45" i="248"/>
  <c r="G46" i="248"/>
  <c r="G47" i="248"/>
  <c r="G48" i="248"/>
  <c r="G49" i="248"/>
  <c r="G50" i="248"/>
  <c r="G51" i="248"/>
  <c r="G52" i="248"/>
  <c r="G53" i="248"/>
  <c r="G54" i="248"/>
  <c r="G55" i="248"/>
  <c r="G56" i="248"/>
  <c r="G57" i="248"/>
  <c r="G58" i="248"/>
  <c r="G59" i="248"/>
  <c r="G60" i="248"/>
  <c r="G61" i="248"/>
  <c r="G62" i="248"/>
  <c r="G63" i="248"/>
  <c r="G69" i="248"/>
  <c r="G71" i="248"/>
  <c r="V74" i="248"/>
  <c r="J10" i="247"/>
  <c r="D12" i="247"/>
  <c r="G12" i="247"/>
  <c r="V12" i="247"/>
  <c r="D13" i="247"/>
  <c r="G13" i="247"/>
  <c r="L13" i="247"/>
  <c r="M13" i="247"/>
  <c r="O13" i="247" s="1"/>
  <c r="Q13" i="247" s="1"/>
  <c r="S13" i="247" s="1"/>
  <c r="V13" i="247"/>
  <c r="D14" i="247"/>
  <c r="G14" i="247"/>
  <c r="V14" i="247"/>
  <c r="D15" i="247"/>
  <c r="G15" i="247"/>
  <c r="V15" i="247"/>
  <c r="D16" i="247"/>
  <c r="G16" i="247"/>
  <c r="V16" i="247"/>
  <c r="D17" i="247"/>
  <c r="G17" i="247" s="1"/>
  <c r="V17" i="247"/>
  <c r="D18" i="247"/>
  <c r="G18" i="247"/>
  <c r="V18" i="247"/>
  <c r="D19" i="247"/>
  <c r="G19" i="247"/>
  <c r="V19" i="247"/>
  <c r="D20" i="247"/>
  <c r="G20" i="247"/>
  <c r="V20" i="247"/>
  <c r="D21" i="247"/>
  <c r="G21" i="247"/>
  <c r="V21" i="247"/>
  <c r="D22" i="247"/>
  <c r="G22" i="247"/>
  <c r="V22" i="247"/>
  <c r="D23" i="247"/>
  <c r="G23" i="247"/>
  <c r="V23" i="247"/>
  <c r="D24" i="247"/>
  <c r="G24" i="247"/>
  <c r="V24" i="247"/>
  <c r="D25" i="247"/>
  <c r="G25" i="247" s="1"/>
  <c r="V25" i="247"/>
  <c r="D26" i="247"/>
  <c r="G26" i="247"/>
  <c r="V26" i="247"/>
  <c r="D33" i="247"/>
  <c r="G33" i="247"/>
  <c r="D34" i="247"/>
  <c r="G34" i="247"/>
  <c r="D35" i="247"/>
  <c r="G35" i="247"/>
  <c r="D36" i="247"/>
  <c r="G36" i="247"/>
  <c r="D37" i="247"/>
  <c r="G37" i="247"/>
  <c r="D38" i="247"/>
  <c r="G38" i="247"/>
  <c r="G44" i="247"/>
  <c r="G45" i="247"/>
  <c r="G46" i="247"/>
  <c r="G47" i="247"/>
  <c r="G48" i="247"/>
  <c r="G49" i="247"/>
  <c r="G50" i="247"/>
  <c r="G51" i="247"/>
  <c r="G52" i="247"/>
  <c r="G53" i="247"/>
  <c r="G54" i="247"/>
  <c r="G55" i="247"/>
  <c r="G56" i="247"/>
  <c r="G57" i="247"/>
  <c r="G58" i="247"/>
  <c r="G59" i="247"/>
  <c r="G60" i="247"/>
  <c r="G61" i="247"/>
  <c r="G62" i="247"/>
  <c r="G63" i="247"/>
  <c r="G69" i="247"/>
  <c r="G71" i="247"/>
  <c r="V74" i="247"/>
  <c r="J10" i="246"/>
  <c r="D12" i="246"/>
  <c r="G12" i="246"/>
  <c r="V12" i="246"/>
  <c r="D13" i="246"/>
  <c r="G13" i="246"/>
  <c r="L13" i="246"/>
  <c r="M13" i="246" s="1"/>
  <c r="O13" i="246"/>
  <c r="Q13" i="246" s="1"/>
  <c r="S13" i="246"/>
  <c r="V13" i="246"/>
  <c r="D14" i="246"/>
  <c r="G14" i="246"/>
  <c r="V14" i="246"/>
  <c r="D15" i="246"/>
  <c r="G15" i="246"/>
  <c r="V15" i="246"/>
  <c r="D16" i="246"/>
  <c r="G16" i="246"/>
  <c r="V16" i="246"/>
  <c r="D17" i="246"/>
  <c r="G17" i="246"/>
  <c r="V17" i="246"/>
  <c r="D18" i="246"/>
  <c r="G18" i="246"/>
  <c r="V18" i="246"/>
  <c r="D19" i="246"/>
  <c r="G19" i="246"/>
  <c r="V19" i="246"/>
  <c r="D20" i="246"/>
  <c r="G20" i="246" s="1"/>
  <c r="V20" i="246"/>
  <c r="D21" i="246"/>
  <c r="G21" i="246"/>
  <c r="V21" i="246"/>
  <c r="D22" i="246"/>
  <c r="G22" i="246" s="1"/>
  <c r="V22" i="246"/>
  <c r="D23" i="246"/>
  <c r="G23" i="246"/>
  <c r="V23" i="246"/>
  <c r="D24" i="246"/>
  <c r="G24" i="246"/>
  <c r="V24" i="246"/>
  <c r="D25" i="246"/>
  <c r="G25" i="246"/>
  <c r="V25" i="246"/>
  <c r="D26" i="246"/>
  <c r="G26" i="246"/>
  <c r="V26" i="246"/>
  <c r="G29" i="246"/>
  <c r="D33" i="246"/>
  <c r="G33" i="246" s="1"/>
  <c r="D34" i="246"/>
  <c r="G34" i="246" s="1"/>
  <c r="D35" i="246"/>
  <c r="G35" i="246"/>
  <c r="D36" i="246"/>
  <c r="G36" i="246"/>
  <c r="D37" i="246"/>
  <c r="G37" i="246" s="1"/>
  <c r="G40" i="246" s="1"/>
  <c r="D38" i="246"/>
  <c r="G38" i="246" s="1"/>
  <c r="G44" i="246"/>
  <c r="G45" i="246"/>
  <c r="G46" i="246"/>
  <c r="G47" i="246"/>
  <c r="G48" i="246"/>
  <c r="G49" i="246"/>
  <c r="G50" i="246"/>
  <c r="G51" i="246"/>
  <c r="G52" i="246"/>
  <c r="G53" i="246"/>
  <c r="G54" i="246"/>
  <c r="G55" i="246"/>
  <c r="G56" i="246"/>
  <c r="G57" i="246"/>
  <c r="G58" i="246"/>
  <c r="G59" i="246"/>
  <c r="G60" i="246"/>
  <c r="G61" i="246"/>
  <c r="G62" i="246"/>
  <c r="G63" i="246"/>
  <c r="G64" i="246"/>
  <c r="V76" i="246" s="1"/>
  <c r="G69" i="246"/>
  <c r="G71" i="246" s="1"/>
  <c r="V74" i="246"/>
  <c r="J10" i="245"/>
  <c r="D12" i="245"/>
  <c r="G12" i="245"/>
  <c r="V12" i="245"/>
  <c r="D13" i="245"/>
  <c r="G13" i="245"/>
  <c r="G29" i="245" s="1"/>
  <c r="L13" i="245"/>
  <c r="M13" i="245"/>
  <c r="O13" i="245" s="1"/>
  <c r="Q13" i="245"/>
  <c r="S13" i="245" s="1"/>
  <c r="V13" i="245"/>
  <c r="D14" i="245"/>
  <c r="G14" i="245"/>
  <c r="V14" i="245"/>
  <c r="D15" i="245"/>
  <c r="G15" i="245" s="1"/>
  <c r="V15" i="245"/>
  <c r="D16" i="245"/>
  <c r="G16" i="245"/>
  <c r="V16" i="245"/>
  <c r="D17" i="245"/>
  <c r="G17" i="245"/>
  <c r="V17" i="245"/>
  <c r="D18" i="245"/>
  <c r="G18" i="245"/>
  <c r="V18" i="245"/>
  <c r="D19" i="245"/>
  <c r="G19" i="245"/>
  <c r="V19" i="245"/>
  <c r="D20" i="245"/>
  <c r="G20" i="245"/>
  <c r="V20" i="245"/>
  <c r="D21" i="245"/>
  <c r="G21" i="245"/>
  <c r="V21" i="245"/>
  <c r="D22" i="245"/>
  <c r="G22" i="245" s="1"/>
  <c r="V22" i="245"/>
  <c r="D23" i="245"/>
  <c r="G23" i="245" s="1"/>
  <c r="V23" i="245"/>
  <c r="D24" i="245"/>
  <c r="G24" i="245"/>
  <c r="V24" i="245"/>
  <c r="D25" i="245"/>
  <c r="G25" i="245" s="1"/>
  <c r="V25" i="245"/>
  <c r="D26" i="245"/>
  <c r="G26" i="245"/>
  <c r="V26" i="245"/>
  <c r="D33" i="245"/>
  <c r="G33" i="245" s="1"/>
  <c r="G40" i="245" s="1"/>
  <c r="D34" i="245"/>
  <c r="G34" i="245"/>
  <c r="D35" i="245"/>
  <c r="G35" i="245"/>
  <c r="D36" i="245"/>
  <c r="G36" i="245"/>
  <c r="D37" i="245"/>
  <c r="G37" i="245" s="1"/>
  <c r="D38" i="245"/>
  <c r="G38" i="245"/>
  <c r="G44" i="245"/>
  <c r="G45" i="245"/>
  <c r="G46" i="245"/>
  <c r="G47" i="245"/>
  <c r="G48" i="245"/>
  <c r="G49" i="245"/>
  <c r="G50" i="245"/>
  <c r="G51" i="245"/>
  <c r="G52" i="245"/>
  <c r="G53" i="245"/>
  <c r="G54" i="245"/>
  <c r="G55" i="245"/>
  <c r="G56" i="245"/>
  <c r="G57" i="245"/>
  <c r="G58" i="245"/>
  <c r="G59" i="245"/>
  <c r="G60" i="245"/>
  <c r="G61" i="245"/>
  <c r="G62" i="245"/>
  <c r="G63" i="245"/>
  <c r="G64" i="245"/>
  <c r="V76" i="245" s="1"/>
  <c r="G69" i="245"/>
  <c r="G71" i="245"/>
  <c r="V74" i="245"/>
  <c r="J10" i="244"/>
  <c r="D12" i="244"/>
  <c r="G12" i="244"/>
  <c r="V12" i="244"/>
  <c r="D13" i="244"/>
  <c r="G13" i="244"/>
  <c r="L13" i="244"/>
  <c r="M13" i="244"/>
  <c r="O13" i="244"/>
  <c r="Q13" i="244" s="1"/>
  <c r="S13" i="244" s="1"/>
  <c r="V13" i="244"/>
  <c r="D14" i="244"/>
  <c r="G14" i="244"/>
  <c r="V14" i="244"/>
  <c r="D15" i="244"/>
  <c r="G15" i="244"/>
  <c r="V15" i="244"/>
  <c r="D16" i="244"/>
  <c r="G16" i="244"/>
  <c r="V16" i="244"/>
  <c r="D17" i="244"/>
  <c r="G17" i="244"/>
  <c r="V17" i="244"/>
  <c r="D18" i="244"/>
  <c r="G18" i="244" s="1"/>
  <c r="V18" i="244"/>
  <c r="D19" i="244"/>
  <c r="G19" i="244"/>
  <c r="V19" i="244"/>
  <c r="D20" i="244"/>
  <c r="G20" i="244"/>
  <c r="V20" i="244"/>
  <c r="D21" i="244"/>
  <c r="G21" i="244"/>
  <c r="V21" i="244"/>
  <c r="D22" i="244"/>
  <c r="G22" i="244"/>
  <c r="V22" i="244"/>
  <c r="D23" i="244"/>
  <c r="G23" i="244"/>
  <c r="V23" i="244"/>
  <c r="D24" i="244"/>
  <c r="G24" i="244"/>
  <c r="V24" i="244"/>
  <c r="D25" i="244"/>
  <c r="G25" i="244" s="1"/>
  <c r="V25" i="244"/>
  <c r="D26" i="244"/>
  <c r="G26" i="244" s="1"/>
  <c r="V26" i="244"/>
  <c r="D33" i="244"/>
  <c r="G33" i="244"/>
  <c r="D34" i="244"/>
  <c r="G34" i="244"/>
  <c r="D35" i="244"/>
  <c r="G35" i="244" s="1"/>
  <c r="D36" i="244"/>
  <c r="G36" i="244"/>
  <c r="D37" i="244"/>
  <c r="G37" i="244"/>
  <c r="G40" i="244" s="1"/>
  <c r="D38" i="244"/>
  <c r="G38" i="244" s="1"/>
  <c r="G44" i="244"/>
  <c r="G45" i="244"/>
  <c r="G46" i="244"/>
  <c r="G47" i="244"/>
  <c r="G48" i="244"/>
  <c r="G49" i="244"/>
  <c r="G50" i="244"/>
  <c r="G51" i="244"/>
  <c r="G52" i="244"/>
  <c r="G53" i="244"/>
  <c r="G54" i="244"/>
  <c r="G55" i="244"/>
  <c r="G56" i="244"/>
  <c r="G57" i="244"/>
  <c r="G58" i="244"/>
  <c r="G59" i="244"/>
  <c r="G60" i="244"/>
  <c r="G61" i="244"/>
  <c r="G62" i="244"/>
  <c r="G63" i="244"/>
  <c r="G64" i="244"/>
  <c r="V76" i="244" s="1"/>
  <c r="G69" i="244"/>
  <c r="G71" i="244" s="1"/>
  <c r="V74" i="244"/>
  <c r="J10" i="243"/>
  <c r="D12" i="243"/>
  <c r="G12" i="243" s="1"/>
  <c r="V12" i="243"/>
  <c r="D13" i="243"/>
  <c r="G13" i="243"/>
  <c r="L13" i="243"/>
  <c r="M13" i="243"/>
  <c r="O13" i="243"/>
  <c r="Q13" i="243" s="1"/>
  <c r="S13" i="243" s="1"/>
  <c r="V13" i="243"/>
  <c r="D14" i="243"/>
  <c r="G14" i="243" s="1"/>
  <c r="V14" i="243"/>
  <c r="D15" i="243"/>
  <c r="G15" i="243"/>
  <c r="V15" i="243"/>
  <c r="D16" i="243"/>
  <c r="G16" i="243"/>
  <c r="V16" i="243"/>
  <c r="D17" i="243"/>
  <c r="G17" i="243"/>
  <c r="V17" i="243"/>
  <c r="D18" i="243"/>
  <c r="G18" i="243"/>
  <c r="V18" i="243"/>
  <c r="D19" i="243"/>
  <c r="G19" i="243"/>
  <c r="V19" i="243"/>
  <c r="D20" i="243"/>
  <c r="G20" i="243" s="1"/>
  <c r="V20" i="243"/>
  <c r="D21" i="243"/>
  <c r="G21" i="243" s="1"/>
  <c r="V21" i="243"/>
  <c r="D22" i="243"/>
  <c r="G22" i="243"/>
  <c r="V22" i="243"/>
  <c r="D23" i="243"/>
  <c r="G23" i="243" s="1"/>
  <c r="V23" i="243"/>
  <c r="D24" i="243"/>
  <c r="G24" i="243"/>
  <c r="V24" i="243"/>
  <c r="D25" i="243"/>
  <c r="G25" i="243"/>
  <c r="V25" i="243"/>
  <c r="D26" i="243"/>
  <c r="G26" i="243"/>
  <c r="V26" i="243"/>
  <c r="D33" i="243"/>
  <c r="G33" i="243"/>
  <c r="D34" i="243"/>
  <c r="G34" i="243"/>
  <c r="D35" i="243"/>
  <c r="G35" i="243"/>
  <c r="D36" i="243"/>
  <c r="G36" i="243"/>
  <c r="D37" i="243"/>
  <c r="G37" i="243"/>
  <c r="D38" i="243"/>
  <c r="G38" i="243"/>
  <c r="G44" i="243"/>
  <c r="G45" i="243"/>
  <c r="G46" i="243"/>
  <c r="G47" i="243"/>
  <c r="G48" i="243"/>
  <c r="G49" i="243"/>
  <c r="G50" i="243"/>
  <c r="G51" i="243"/>
  <c r="G52" i="243"/>
  <c r="G53" i="243"/>
  <c r="G54" i="243"/>
  <c r="G55" i="243"/>
  <c r="G56" i="243"/>
  <c r="G57" i="243"/>
  <c r="G58" i="243"/>
  <c r="G59" i="243"/>
  <c r="G60" i="243"/>
  <c r="G61" i="243"/>
  <c r="G62" i="243"/>
  <c r="G63" i="243"/>
  <c r="G64" i="243"/>
  <c r="V76" i="243" s="1"/>
  <c r="G69" i="243"/>
  <c r="G71" i="243"/>
  <c r="V74" i="243"/>
  <c r="J10" i="242"/>
  <c r="D12" i="242"/>
  <c r="G12" i="242"/>
  <c r="V12" i="242"/>
  <c r="D13" i="242"/>
  <c r="G13" i="242"/>
  <c r="L13" i="242"/>
  <c r="M13" i="242"/>
  <c r="O13" i="242" s="1"/>
  <c r="Q13" i="242" s="1"/>
  <c r="S13" i="242" s="1"/>
  <c r="V13" i="242"/>
  <c r="D14" i="242"/>
  <c r="G14" i="242" s="1"/>
  <c r="V14" i="242"/>
  <c r="D15" i="242"/>
  <c r="G15" i="242" s="1"/>
  <c r="V15" i="242"/>
  <c r="D16" i="242"/>
  <c r="G16" i="242" s="1"/>
  <c r="V16" i="242"/>
  <c r="D17" i="242"/>
  <c r="G17" i="242" s="1"/>
  <c r="V17" i="242"/>
  <c r="D18" i="242"/>
  <c r="G18" i="242" s="1"/>
  <c r="V18" i="242"/>
  <c r="D19" i="242"/>
  <c r="G19" i="242"/>
  <c r="V19" i="242"/>
  <c r="D20" i="242"/>
  <c r="G20" i="242"/>
  <c r="V20" i="242"/>
  <c r="D21" i="242"/>
  <c r="G21" i="242"/>
  <c r="V21" i="242"/>
  <c r="D22" i="242"/>
  <c r="G22" i="242"/>
  <c r="V22" i="242"/>
  <c r="D23" i="242"/>
  <c r="G23" i="242"/>
  <c r="V23" i="242"/>
  <c r="D24" i="242"/>
  <c r="G24" i="242" s="1"/>
  <c r="V24" i="242"/>
  <c r="D25" i="242"/>
  <c r="G25" i="242" s="1"/>
  <c r="V25" i="242"/>
  <c r="D26" i="242"/>
  <c r="G26" i="242" s="1"/>
  <c r="V26" i="242"/>
  <c r="D33" i="242"/>
  <c r="G33" i="242"/>
  <c r="G40" i="242" s="1"/>
  <c r="D34" i="242"/>
  <c r="G34" i="242" s="1"/>
  <c r="D35" i="242"/>
  <c r="G35" i="242" s="1"/>
  <c r="D36" i="242"/>
  <c r="G36" i="242" s="1"/>
  <c r="D37" i="242"/>
  <c r="G37" i="242"/>
  <c r="D38" i="242"/>
  <c r="G38" i="242" s="1"/>
  <c r="G44" i="242"/>
  <c r="G45" i="242"/>
  <c r="G46" i="242"/>
  <c r="G47" i="242"/>
  <c r="G48" i="242"/>
  <c r="G49" i="242"/>
  <c r="G50" i="242"/>
  <c r="G51" i="242"/>
  <c r="G52" i="242"/>
  <c r="G53" i="242"/>
  <c r="G54" i="242"/>
  <c r="G55" i="242"/>
  <c r="G56" i="242"/>
  <c r="G57" i="242"/>
  <c r="G58" i="242"/>
  <c r="G59" i="242"/>
  <c r="G60" i="242"/>
  <c r="G61" i="242"/>
  <c r="G62" i="242"/>
  <c r="G63" i="242"/>
  <c r="G64" i="242"/>
  <c r="V76" i="242" s="1"/>
  <c r="G69" i="242"/>
  <c r="G71" i="242" s="1"/>
  <c r="V74" i="242"/>
  <c r="J10" i="241"/>
  <c r="D12" i="241"/>
  <c r="G12" i="241" s="1"/>
  <c r="V12" i="241"/>
  <c r="D13" i="241"/>
  <c r="G13" i="241"/>
  <c r="L13" i="241"/>
  <c r="M13" i="241" s="1"/>
  <c r="O13" i="241" s="1"/>
  <c r="Q13" i="241" s="1"/>
  <c r="S13" i="241" s="1"/>
  <c r="V13" i="241"/>
  <c r="D14" i="241"/>
  <c r="G14" i="241"/>
  <c r="V14" i="241"/>
  <c r="D15" i="241"/>
  <c r="G15" i="241" s="1"/>
  <c r="V15" i="241"/>
  <c r="D16" i="241"/>
  <c r="G16" i="241"/>
  <c r="V16" i="241"/>
  <c r="D17" i="241"/>
  <c r="G17" i="241"/>
  <c r="V17" i="241"/>
  <c r="D18" i="241"/>
  <c r="G18" i="241"/>
  <c r="V18" i="241"/>
  <c r="D19" i="241"/>
  <c r="G19" i="241" s="1"/>
  <c r="V19" i="241"/>
  <c r="D20" i="241"/>
  <c r="G20" i="241" s="1"/>
  <c r="V20" i="241"/>
  <c r="D21" i="241"/>
  <c r="G21" i="241" s="1"/>
  <c r="V21" i="241"/>
  <c r="D22" i="241"/>
  <c r="G22" i="241"/>
  <c r="V22" i="241"/>
  <c r="D23" i="241"/>
  <c r="G23" i="241" s="1"/>
  <c r="V23" i="241"/>
  <c r="D24" i="241"/>
  <c r="G24" i="241"/>
  <c r="V24" i="241"/>
  <c r="D25" i="241"/>
  <c r="G25" i="241"/>
  <c r="V25" i="241"/>
  <c r="D26" i="241"/>
  <c r="G26" i="241"/>
  <c r="V26" i="241"/>
  <c r="D33" i="241"/>
  <c r="G33" i="241"/>
  <c r="D34" i="241"/>
  <c r="G34" i="241" s="1"/>
  <c r="D35" i="241"/>
  <c r="G35" i="241"/>
  <c r="D36" i="241"/>
  <c r="G36" i="241"/>
  <c r="D37" i="241"/>
  <c r="G37" i="241"/>
  <c r="D38" i="241"/>
  <c r="G38" i="241" s="1"/>
  <c r="G44" i="241"/>
  <c r="G45" i="241"/>
  <c r="G46" i="241"/>
  <c r="G47" i="241"/>
  <c r="G48" i="241"/>
  <c r="G49" i="241"/>
  <c r="G50" i="241"/>
  <c r="G51" i="241"/>
  <c r="G52" i="241"/>
  <c r="G53" i="241"/>
  <c r="G54" i="241"/>
  <c r="G55" i="241"/>
  <c r="G56" i="241"/>
  <c r="G57" i="241"/>
  <c r="G58" i="241"/>
  <c r="G59" i="241"/>
  <c r="G60" i="241"/>
  <c r="G61" i="241"/>
  <c r="G62" i="241"/>
  <c r="G63" i="241"/>
  <c r="G69" i="241"/>
  <c r="G71" i="241" s="1"/>
  <c r="V74" i="241"/>
  <c r="J10" i="240"/>
  <c r="D12" i="240"/>
  <c r="G12" i="240"/>
  <c r="V12" i="240"/>
  <c r="D13" i="240"/>
  <c r="G13" i="240" s="1"/>
  <c r="L13" i="240"/>
  <c r="M13" i="240"/>
  <c r="O13" i="240" s="1"/>
  <c r="Q13" i="240" s="1"/>
  <c r="S13" i="240"/>
  <c r="V13" i="240"/>
  <c r="D14" i="240"/>
  <c r="G14" i="240" s="1"/>
  <c r="V14" i="240"/>
  <c r="D15" i="240"/>
  <c r="G15" i="240" s="1"/>
  <c r="V15" i="240"/>
  <c r="D16" i="240"/>
  <c r="G16" i="240" s="1"/>
  <c r="V16" i="240"/>
  <c r="D17" i="240"/>
  <c r="G17" i="240"/>
  <c r="V17" i="240"/>
  <c r="D18" i="240"/>
  <c r="G18" i="240" s="1"/>
  <c r="V18" i="240"/>
  <c r="D19" i="240"/>
  <c r="G19" i="240"/>
  <c r="V19" i="240"/>
  <c r="D20" i="240"/>
  <c r="G20" i="240"/>
  <c r="V20" i="240"/>
  <c r="D21" i="240"/>
  <c r="G21" i="240"/>
  <c r="V21" i="240"/>
  <c r="D22" i="240"/>
  <c r="G22" i="240" s="1"/>
  <c r="V22" i="240"/>
  <c r="D23" i="240"/>
  <c r="G23" i="240" s="1"/>
  <c r="V23" i="240"/>
  <c r="D24" i="240"/>
  <c r="G24" i="240" s="1"/>
  <c r="V24" i="240"/>
  <c r="D25" i="240"/>
  <c r="G25" i="240"/>
  <c r="V25" i="240"/>
  <c r="D26" i="240"/>
  <c r="G26" i="240" s="1"/>
  <c r="V26" i="240"/>
  <c r="D33" i="240"/>
  <c r="G33" i="240" s="1"/>
  <c r="D34" i="240"/>
  <c r="G34" i="240"/>
  <c r="D35" i="240"/>
  <c r="G35" i="240" s="1"/>
  <c r="D36" i="240"/>
  <c r="G36" i="240" s="1"/>
  <c r="D37" i="240"/>
  <c r="G37" i="240" s="1"/>
  <c r="D38" i="240"/>
  <c r="G38" i="240"/>
  <c r="G44" i="240"/>
  <c r="G45" i="240"/>
  <c r="G46" i="240"/>
  <c r="G47" i="240"/>
  <c r="G48" i="240"/>
  <c r="G49" i="240"/>
  <c r="G50" i="240"/>
  <c r="G51" i="240"/>
  <c r="G52" i="240"/>
  <c r="G53" i="240"/>
  <c r="G54" i="240"/>
  <c r="G55" i="240"/>
  <c r="G56" i="240"/>
  <c r="G57" i="240"/>
  <c r="G58" i="240"/>
  <c r="G59" i="240"/>
  <c r="G60" i="240"/>
  <c r="G61" i="240"/>
  <c r="G62" i="240"/>
  <c r="G63" i="240"/>
  <c r="G69" i="240"/>
  <c r="G71" i="240"/>
  <c r="V74" i="240"/>
  <c r="J10" i="239"/>
  <c r="D12" i="239"/>
  <c r="G12" i="239" s="1"/>
  <c r="G29" i="239" s="1"/>
  <c r="V12" i="239"/>
  <c r="D13" i="239"/>
  <c r="G13" i="239"/>
  <c r="L13" i="239"/>
  <c r="M13" i="239"/>
  <c r="O13" i="239"/>
  <c r="Q13" i="239" s="1"/>
  <c r="S13" i="239" s="1"/>
  <c r="V13" i="239"/>
  <c r="D14" i="239"/>
  <c r="G14" i="239"/>
  <c r="V14" i="239"/>
  <c r="D15" i="239"/>
  <c r="G15" i="239"/>
  <c r="V15" i="239"/>
  <c r="D16" i="239"/>
  <c r="G16" i="239"/>
  <c r="V16" i="239"/>
  <c r="D17" i="239"/>
  <c r="G17" i="239" s="1"/>
  <c r="V17" i="239"/>
  <c r="D18" i="239"/>
  <c r="G18" i="239" s="1"/>
  <c r="V18" i="239"/>
  <c r="D19" i="239"/>
  <c r="G19" i="239" s="1"/>
  <c r="V19" i="239"/>
  <c r="D20" i="239"/>
  <c r="G20" i="239"/>
  <c r="V20" i="239"/>
  <c r="D21" i="239"/>
  <c r="G21" i="239" s="1"/>
  <c r="V21" i="239"/>
  <c r="D22" i="239"/>
  <c r="G22" i="239"/>
  <c r="V22" i="239"/>
  <c r="D23" i="239"/>
  <c r="G23" i="239"/>
  <c r="V23" i="239"/>
  <c r="D24" i="239"/>
  <c r="G24" i="239"/>
  <c r="V24" i="239"/>
  <c r="D25" i="239"/>
  <c r="G25" i="239" s="1"/>
  <c r="V25" i="239"/>
  <c r="D26" i="239"/>
  <c r="G26" i="239" s="1"/>
  <c r="V26" i="239"/>
  <c r="D33" i="239"/>
  <c r="G33" i="239"/>
  <c r="D34" i="239"/>
  <c r="G34" i="239"/>
  <c r="D35" i="239"/>
  <c r="G35" i="239" s="1"/>
  <c r="G40" i="239" s="1"/>
  <c r="D36" i="239"/>
  <c r="G36" i="239"/>
  <c r="D37" i="239"/>
  <c r="G37" i="239"/>
  <c r="D38" i="239"/>
  <c r="G38" i="239"/>
  <c r="G44" i="239"/>
  <c r="G45" i="239"/>
  <c r="G46" i="239"/>
  <c r="G47" i="239"/>
  <c r="G48" i="239"/>
  <c r="G49" i="239"/>
  <c r="G50" i="239"/>
  <c r="G51" i="239"/>
  <c r="G52" i="239"/>
  <c r="G53" i="239"/>
  <c r="G54" i="239"/>
  <c r="G55" i="239"/>
  <c r="G56" i="239"/>
  <c r="G57" i="239"/>
  <c r="G58" i="239"/>
  <c r="G59" i="239"/>
  <c r="G60" i="239"/>
  <c r="G61" i="239"/>
  <c r="G62" i="239"/>
  <c r="G63" i="239"/>
  <c r="G69" i="239"/>
  <c r="G71" i="239"/>
  <c r="V74" i="239"/>
  <c r="J10" i="238"/>
  <c r="D12" i="238"/>
  <c r="G12" i="238" s="1"/>
  <c r="V12" i="238"/>
  <c r="D13" i="238"/>
  <c r="G13" i="238" s="1"/>
  <c r="L13" i="238"/>
  <c r="M13" i="238" s="1"/>
  <c r="O13" i="238" s="1"/>
  <c r="Q13" i="238"/>
  <c r="S13" i="238" s="1"/>
  <c r="V13" i="238"/>
  <c r="D14" i="238"/>
  <c r="G14" i="238" s="1"/>
  <c r="V14" i="238"/>
  <c r="D15" i="238"/>
  <c r="G15" i="238"/>
  <c r="V15" i="238"/>
  <c r="D16" i="238"/>
  <c r="G16" i="238" s="1"/>
  <c r="V16" i="238"/>
  <c r="D17" i="238"/>
  <c r="G17" i="238"/>
  <c r="V17" i="238"/>
  <c r="D18" i="238"/>
  <c r="G18" i="238"/>
  <c r="V18" i="238"/>
  <c r="D19" i="238"/>
  <c r="G19" i="238"/>
  <c r="V19" i="238"/>
  <c r="D20" i="238"/>
  <c r="G20" i="238" s="1"/>
  <c r="V20" i="238"/>
  <c r="D21" i="238"/>
  <c r="G21" i="238"/>
  <c r="V21" i="238"/>
  <c r="D22" i="238"/>
  <c r="G22" i="238" s="1"/>
  <c r="V22" i="238"/>
  <c r="D23" i="238"/>
  <c r="G23" i="238"/>
  <c r="V23" i="238"/>
  <c r="D24" i="238"/>
  <c r="G24" i="238" s="1"/>
  <c r="V24" i="238"/>
  <c r="D25" i="238"/>
  <c r="G25" i="238"/>
  <c r="V25" i="238"/>
  <c r="D26" i="238"/>
  <c r="G26" i="238"/>
  <c r="V26" i="238"/>
  <c r="D33" i="238"/>
  <c r="G33" i="238" s="1"/>
  <c r="D34" i="238"/>
  <c r="G34" i="238" s="1"/>
  <c r="D35" i="238"/>
  <c r="G35" i="238"/>
  <c r="D36" i="238"/>
  <c r="G36" i="238" s="1"/>
  <c r="D37" i="238"/>
  <c r="G37" i="238" s="1"/>
  <c r="D38" i="238"/>
  <c r="G38" i="238" s="1"/>
  <c r="G44" i="238"/>
  <c r="G45" i="238"/>
  <c r="G46" i="238"/>
  <c r="G47" i="238"/>
  <c r="G48" i="238"/>
  <c r="G49" i="238"/>
  <c r="G50" i="238"/>
  <c r="G51" i="238"/>
  <c r="G52" i="238"/>
  <c r="G53" i="238"/>
  <c r="G54" i="238"/>
  <c r="G55" i="238"/>
  <c r="G56" i="238"/>
  <c r="G57" i="238"/>
  <c r="G58" i="238"/>
  <c r="G59" i="238"/>
  <c r="G60" i="238"/>
  <c r="G61" i="238"/>
  <c r="G62" i="238"/>
  <c r="G63" i="238"/>
  <c r="G69" i="238"/>
  <c r="G71" i="238" s="1"/>
  <c r="V74" i="238"/>
  <c r="J10" i="237"/>
  <c r="D12" i="237"/>
  <c r="G12" i="237"/>
  <c r="V12" i="237"/>
  <c r="D13" i="237"/>
  <c r="G13" i="237"/>
  <c r="L13" i="237"/>
  <c r="M13" i="237"/>
  <c r="O13" i="237" s="1"/>
  <c r="Q13" i="237" s="1"/>
  <c r="S13" i="237" s="1"/>
  <c r="V13" i="237"/>
  <c r="D14" i="237"/>
  <c r="G14" i="237"/>
  <c r="V14" i="237"/>
  <c r="D15" i="237"/>
  <c r="G15" i="237" s="1"/>
  <c r="V15" i="237"/>
  <c r="D16" i="237"/>
  <c r="G16" i="237" s="1"/>
  <c r="G29" i="237" s="1"/>
  <c r="V16" i="237"/>
  <c r="D17" i="237"/>
  <c r="G17" i="237" s="1"/>
  <c r="V17" i="237"/>
  <c r="D18" i="237"/>
  <c r="G18" i="237"/>
  <c r="V18" i="237"/>
  <c r="D19" i="237"/>
  <c r="G19" i="237" s="1"/>
  <c r="V19" i="237"/>
  <c r="D20" i="237"/>
  <c r="G20" i="237"/>
  <c r="V20" i="237"/>
  <c r="D21" i="237"/>
  <c r="G21" i="237"/>
  <c r="V21" i="237"/>
  <c r="D22" i="237"/>
  <c r="G22" i="237"/>
  <c r="V22" i="237"/>
  <c r="D23" i="237"/>
  <c r="G23" i="237" s="1"/>
  <c r="V23" i="237"/>
  <c r="D24" i="237"/>
  <c r="G24" i="237" s="1"/>
  <c r="V24" i="237"/>
  <c r="D25" i="237"/>
  <c r="G25" i="237" s="1"/>
  <c r="V25" i="237"/>
  <c r="D26" i="237"/>
  <c r="G26" i="237"/>
  <c r="V26" i="237"/>
  <c r="D33" i="237"/>
  <c r="G33" i="237"/>
  <c r="D34" i="237"/>
  <c r="G34" i="237"/>
  <c r="D35" i="237"/>
  <c r="G35" i="237"/>
  <c r="D36" i="237"/>
  <c r="G36" i="237"/>
  <c r="D37" i="237"/>
  <c r="G37" i="237"/>
  <c r="D38" i="237"/>
  <c r="G38" i="237"/>
  <c r="G44" i="237"/>
  <c r="G45" i="237"/>
  <c r="G46" i="237"/>
  <c r="G47" i="237"/>
  <c r="G48" i="237"/>
  <c r="G49" i="237"/>
  <c r="G50" i="237"/>
  <c r="G51" i="237"/>
  <c r="G52" i="237"/>
  <c r="G53" i="237"/>
  <c r="G54" i="237"/>
  <c r="G55" i="237"/>
  <c r="G56" i="237"/>
  <c r="G57" i="237"/>
  <c r="G58" i="237"/>
  <c r="G59" i="237"/>
  <c r="G60" i="237"/>
  <c r="G61" i="237"/>
  <c r="G62" i="237"/>
  <c r="G63" i="237"/>
  <c r="G64" i="237"/>
  <c r="V76" i="237" s="1"/>
  <c r="G69" i="237"/>
  <c r="G71" i="237"/>
  <c r="V74" i="237"/>
  <c r="J10" i="236"/>
  <c r="D12" i="236"/>
  <c r="G12" i="236"/>
  <c r="V12" i="236"/>
  <c r="D13" i="236"/>
  <c r="G13" i="236" s="1"/>
  <c r="L13" i="236"/>
  <c r="M13" i="236" s="1"/>
  <c r="O13" i="236" s="1"/>
  <c r="Q13" i="236" s="1"/>
  <c r="S13" i="236" s="1"/>
  <c r="V13" i="236"/>
  <c r="D14" i="236"/>
  <c r="G14" i="236" s="1"/>
  <c r="V14" i="236"/>
  <c r="D15" i="236"/>
  <c r="G15" i="236"/>
  <c r="V15" i="236"/>
  <c r="D16" i="236"/>
  <c r="G16" i="236"/>
  <c r="V16" i="236"/>
  <c r="D17" i="236"/>
  <c r="G17" i="236"/>
  <c r="V17" i="236"/>
  <c r="D18" i="236"/>
  <c r="G18" i="236" s="1"/>
  <c r="V18" i="236"/>
  <c r="D19" i="236"/>
  <c r="G19" i="236" s="1"/>
  <c r="V19" i="236"/>
  <c r="D20" i="236"/>
  <c r="G20" i="236" s="1"/>
  <c r="V20" i="236"/>
  <c r="D21" i="236"/>
  <c r="G21" i="236"/>
  <c r="V21" i="236"/>
  <c r="D22" i="236"/>
  <c r="G22" i="236" s="1"/>
  <c r="V22" i="236"/>
  <c r="D23" i="236"/>
  <c r="G23" i="236"/>
  <c r="V23" i="236"/>
  <c r="D24" i="236"/>
  <c r="G24" i="236"/>
  <c r="V24" i="236"/>
  <c r="D25" i="236"/>
  <c r="G25" i="236"/>
  <c r="V25" i="236"/>
  <c r="D26" i="236"/>
  <c r="G26" i="236" s="1"/>
  <c r="V26" i="236"/>
  <c r="G29" i="236"/>
  <c r="D33" i="236"/>
  <c r="G33" i="236" s="1"/>
  <c r="G40" i="236" s="1"/>
  <c r="D34" i="236"/>
  <c r="G34" i="236" s="1"/>
  <c r="D35" i="236"/>
  <c r="G35" i="236" s="1"/>
  <c r="D36" i="236"/>
  <c r="G36" i="236"/>
  <c r="D37" i="236"/>
  <c r="G37" i="236" s="1"/>
  <c r="D38" i="236"/>
  <c r="G38" i="236" s="1"/>
  <c r="G44" i="236"/>
  <c r="G45" i="236"/>
  <c r="G64" i="236" s="1"/>
  <c r="V76" i="236" s="1"/>
  <c r="G46" i="236"/>
  <c r="G47" i="236"/>
  <c r="G48" i="236"/>
  <c r="G49" i="236"/>
  <c r="G50" i="236"/>
  <c r="G51" i="236"/>
  <c r="G52" i="236"/>
  <c r="G53" i="236"/>
  <c r="G54" i="236"/>
  <c r="G55" i="236"/>
  <c r="G56" i="236"/>
  <c r="G57" i="236"/>
  <c r="G58" i="236"/>
  <c r="G59" i="236"/>
  <c r="G60" i="236"/>
  <c r="G61" i="236"/>
  <c r="G62" i="236"/>
  <c r="G63" i="236"/>
  <c r="G69" i="236"/>
  <c r="G71" i="236" s="1"/>
  <c r="V74" i="236"/>
  <c r="J10" i="235"/>
  <c r="D12" i="235"/>
  <c r="G12" i="235" s="1"/>
  <c r="V12" i="235"/>
  <c r="D13" i="235"/>
  <c r="G13" i="235" s="1"/>
  <c r="L13" i="235"/>
  <c r="M13" i="235"/>
  <c r="O13" i="235" s="1"/>
  <c r="Q13" i="235" s="1"/>
  <c r="S13" i="235" s="1"/>
  <c r="V13" i="235"/>
  <c r="D14" i="235"/>
  <c r="G14" i="235" s="1"/>
  <c r="V14" i="235"/>
  <c r="D15" i="235"/>
  <c r="G15" i="235" s="1"/>
  <c r="V15" i="235"/>
  <c r="D16" i="235"/>
  <c r="G16" i="235"/>
  <c r="V16" i="235"/>
  <c r="D17" i="235"/>
  <c r="G17" i="235" s="1"/>
  <c r="V17" i="235"/>
  <c r="D18" i="235"/>
  <c r="G18" i="235"/>
  <c r="V18" i="235"/>
  <c r="D19" i="235"/>
  <c r="G19" i="235"/>
  <c r="V19" i="235"/>
  <c r="D20" i="235"/>
  <c r="G20" i="235"/>
  <c r="V20" i="235"/>
  <c r="D21" i="235"/>
  <c r="G21" i="235" s="1"/>
  <c r="V21" i="235"/>
  <c r="D22" i="235"/>
  <c r="G22" i="235" s="1"/>
  <c r="V22" i="235"/>
  <c r="D23" i="235"/>
  <c r="G23" i="235" s="1"/>
  <c r="V23" i="235"/>
  <c r="D24" i="235"/>
  <c r="G24" i="235"/>
  <c r="V24" i="235"/>
  <c r="D25" i="235"/>
  <c r="G25" i="235" s="1"/>
  <c r="V25" i="235"/>
  <c r="D26" i="235"/>
  <c r="G26" i="235"/>
  <c r="V26" i="235"/>
  <c r="D33" i="235"/>
  <c r="G33" i="235"/>
  <c r="D34" i="235"/>
  <c r="G34" i="235"/>
  <c r="D35" i="235"/>
  <c r="G35" i="235"/>
  <c r="D36" i="235"/>
  <c r="G36" i="235"/>
  <c r="D37" i="235"/>
  <c r="G37" i="235"/>
  <c r="D38" i="235"/>
  <c r="G38" i="235"/>
  <c r="G44" i="235"/>
  <c r="G45" i="235"/>
  <c r="G46" i="235"/>
  <c r="G47" i="235"/>
  <c r="G64" i="235" s="1"/>
  <c r="V76" i="235" s="1"/>
  <c r="G48" i="235"/>
  <c r="G49" i="235"/>
  <c r="G50" i="235"/>
  <c r="G51" i="235"/>
  <c r="G52" i="235"/>
  <c r="G53" i="235"/>
  <c r="G54" i="235"/>
  <c r="G55" i="235"/>
  <c r="G56" i="235"/>
  <c r="G57" i="235"/>
  <c r="G58" i="235"/>
  <c r="G59" i="235"/>
  <c r="G60" i="235"/>
  <c r="G61" i="235"/>
  <c r="G62" i="235"/>
  <c r="G63" i="235"/>
  <c r="G69" i="235"/>
  <c r="G71" i="235"/>
  <c r="V74" i="235"/>
  <c r="J10" i="234"/>
  <c r="D12" i="234"/>
  <c r="G12" i="234"/>
  <c r="V12" i="234"/>
  <c r="D13" i="234"/>
  <c r="G13" i="234"/>
  <c r="L13" i="234"/>
  <c r="M13" i="234" s="1"/>
  <c r="O13" i="234"/>
  <c r="Q13" i="234" s="1"/>
  <c r="S13" i="234" s="1"/>
  <c r="V13" i="234"/>
  <c r="D14" i="234"/>
  <c r="G14" i="234"/>
  <c r="V14" i="234"/>
  <c r="D15" i="234"/>
  <c r="G15" i="234"/>
  <c r="V15" i="234"/>
  <c r="D16" i="234"/>
  <c r="G16" i="234" s="1"/>
  <c r="V16" i="234"/>
  <c r="D17" i="234"/>
  <c r="G17" i="234" s="1"/>
  <c r="V17" i="234"/>
  <c r="D18" i="234"/>
  <c r="G18" i="234" s="1"/>
  <c r="V18" i="234"/>
  <c r="D19" i="234"/>
  <c r="G19" i="234"/>
  <c r="V19" i="234"/>
  <c r="D20" i="234"/>
  <c r="G20" i="234" s="1"/>
  <c r="V20" i="234"/>
  <c r="D21" i="234"/>
  <c r="G21" i="234"/>
  <c r="V21" i="234"/>
  <c r="D22" i="234"/>
  <c r="G22" i="234"/>
  <c r="V22" i="234"/>
  <c r="D23" i="234"/>
  <c r="G23" i="234"/>
  <c r="V23" i="234"/>
  <c r="D24" i="234"/>
  <c r="G24" i="234" s="1"/>
  <c r="V24" i="234"/>
  <c r="D25" i="234"/>
  <c r="G25" i="234" s="1"/>
  <c r="V25" i="234"/>
  <c r="D26" i="234"/>
  <c r="G26" i="234" s="1"/>
  <c r="V26" i="234"/>
  <c r="D33" i="234"/>
  <c r="G33" i="234"/>
  <c r="D34" i="234"/>
  <c r="G34" i="234" s="1"/>
  <c r="D35" i="234"/>
  <c r="G35" i="234" s="1"/>
  <c r="G40" i="234" s="1"/>
  <c r="D36" i="234"/>
  <c r="G36" i="234" s="1"/>
  <c r="D37" i="234"/>
  <c r="G37" i="234"/>
  <c r="D38" i="234"/>
  <c r="G38" i="234" s="1"/>
  <c r="G44" i="234"/>
  <c r="G45" i="234"/>
  <c r="G46" i="234"/>
  <c r="G47" i="234"/>
  <c r="G48" i="234"/>
  <c r="G49" i="234"/>
  <c r="G64" i="234" s="1"/>
  <c r="G50" i="234"/>
  <c r="G51" i="234"/>
  <c r="G52" i="234"/>
  <c r="G53" i="234"/>
  <c r="G54" i="234"/>
  <c r="G55" i="234"/>
  <c r="G56" i="234"/>
  <c r="G57" i="234"/>
  <c r="G58" i="234"/>
  <c r="G59" i="234"/>
  <c r="G60" i="234"/>
  <c r="G61" i="234"/>
  <c r="G62" i="234"/>
  <c r="G63" i="234"/>
  <c r="G69" i="234"/>
  <c r="G71" i="234" s="1"/>
  <c r="V74" i="234"/>
  <c r="V76" i="234"/>
  <c r="J10" i="233"/>
  <c r="D12" i="233"/>
  <c r="G12" i="233" s="1"/>
  <c r="V12" i="233"/>
  <c r="D13" i="233"/>
  <c r="G13" i="233"/>
  <c r="L13" i="233"/>
  <c r="M13" i="233" s="1"/>
  <c r="O13" i="233" s="1"/>
  <c r="Q13" i="233"/>
  <c r="S13" i="233" s="1"/>
  <c r="V13" i="233"/>
  <c r="D14" i="233"/>
  <c r="G14" i="233"/>
  <c r="V14" i="233"/>
  <c r="D15" i="233"/>
  <c r="G15" i="233" s="1"/>
  <c r="V15" i="233"/>
  <c r="D16" i="233"/>
  <c r="G16" i="233"/>
  <c r="V16" i="233"/>
  <c r="D17" i="233"/>
  <c r="G17" i="233"/>
  <c r="V17" i="233"/>
  <c r="D18" i="233"/>
  <c r="G18" i="233"/>
  <c r="V18" i="233"/>
  <c r="D19" i="233"/>
  <c r="G19" i="233" s="1"/>
  <c r="V19" i="233"/>
  <c r="D20" i="233"/>
  <c r="G20" i="233"/>
  <c r="V20" i="233"/>
  <c r="D21" i="233"/>
  <c r="G21" i="233" s="1"/>
  <c r="V21" i="233"/>
  <c r="D22" i="233"/>
  <c r="G22" i="233"/>
  <c r="V22" i="233"/>
  <c r="D23" i="233"/>
  <c r="G23" i="233" s="1"/>
  <c r="V23" i="233"/>
  <c r="D24" i="233"/>
  <c r="G24" i="233"/>
  <c r="V24" i="233"/>
  <c r="D25" i="233"/>
  <c r="G25" i="233"/>
  <c r="V25" i="233"/>
  <c r="D26" i="233"/>
  <c r="G26" i="233"/>
  <c r="V26" i="233"/>
  <c r="D33" i="233"/>
  <c r="G33" i="233"/>
  <c r="D34" i="233"/>
  <c r="G34" i="233" s="1"/>
  <c r="D35" i="233"/>
  <c r="G35" i="233"/>
  <c r="D36" i="233"/>
  <c r="G36" i="233"/>
  <c r="D37" i="233"/>
  <c r="G37" i="233"/>
  <c r="D38" i="233"/>
  <c r="G38" i="233" s="1"/>
  <c r="G44" i="233"/>
  <c r="G45" i="233"/>
  <c r="G46" i="233"/>
  <c r="G47" i="233"/>
  <c r="G48" i="233"/>
  <c r="G49" i="233"/>
  <c r="G50" i="233"/>
  <c r="G51" i="233"/>
  <c r="G52" i="233"/>
  <c r="G53" i="233"/>
  <c r="G54" i="233"/>
  <c r="G55" i="233"/>
  <c r="G56" i="233"/>
  <c r="G57" i="233"/>
  <c r="G58" i="233"/>
  <c r="G59" i="233"/>
  <c r="G60" i="233"/>
  <c r="G61" i="233"/>
  <c r="G62" i="233"/>
  <c r="G63" i="233"/>
  <c r="G69" i="233"/>
  <c r="G71" i="233" s="1"/>
  <c r="V74" i="233"/>
  <c r="J10" i="232"/>
  <c r="D12" i="232"/>
  <c r="G12" i="232"/>
  <c r="V12" i="232"/>
  <c r="D13" i="232"/>
  <c r="G13" i="232" s="1"/>
  <c r="L13" i="232"/>
  <c r="M13" i="232" s="1"/>
  <c r="O13" i="232" s="1"/>
  <c r="Q13" i="232" s="1"/>
  <c r="S13" i="232" s="1"/>
  <c r="V13" i="232"/>
  <c r="D14" i="232"/>
  <c r="G14" i="232" s="1"/>
  <c r="V14" i="232"/>
  <c r="D15" i="232"/>
  <c r="G15" i="232"/>
  <c r="V15" i="232"/>
  <c r="D16" i="232"/>
  <c r="G16" i="232" s="1"/>
  <c r="V16" i="232"/>
  <c r="D17" i="232"/>
  <c r="G17" i="232"/>
  <c r="V17" i="232"/>
  <c r="D18" i="232"/>
  <c r="G18" i="232" s="1"/>
  <c r="V18" i="232"/>
  <c r="D19" i="232"/>
  <c r="G19" i="232"/>
  <c r="V19" i="232"/>
  <c r="D20" i="232"/>
  <c r="G20" i="232"/>
  <c r="V20" i="232"/>
  <c r="D21" i="232"/>
  <c r="G21" i="232"/>
  <c r="V21" i="232"/>
  <c r="D22" i="232"/>
  <c r="G22" i="232" s="1"/>
  <c r="V22" i="232"/>
  <c r="D23" i="232"/>
  <c r="G23" i="232"/>
  <c r="V23" i="232"/>
  <c r="D24" i="232"/>
  <c r="G24" i="232" s="1"/>
  <c r="V24" i="232"/>
  <c r="D25" i="232"/>
  <c r="G25" i="232"/>
  <c r="V25" i="232"/>
  <c r="D26" i="232"/>
  <c r="G26" i="232" s="1"/>
  <c r="V26" i="232"/>
  <c r="D33" i="232"/>
  <c r="G33" i="232" s="1"/>
  <c r="D34" i="232"/>
  <c r="G34" i="232"/>
  <c r="G40" i="232" s="1"/>
  <c r="D35" i="232"/>
  <c r="G35" i="232" s="1"/>
  <c r="D36" i="232"/>
  <c r="G36" i="232" s="1"/>
  <c r="D37" i="232"/>
  <c r="G37" i="232" s="1"/>
  <c r="D38" i="232"/>
  <c r="G38" i="232"/>
  <c r="G44" i="232"/>
  <c r="G45" i="232"/>
  <c r="G46" i="232"/>
  <c r="G47" i="232"/>
  <c r="G48" i="232"/>
  <c r="G49" i="232"/>
  <c r="G50" i="232"/>
  <c r="G51" i="232"/>
  <c r="G52" i="232"/>
  <c r="G53" i="232"/>
  <c r="G54" i="232"/>
  <c r="G55" i="232"/>
  <c r="G56" i="232"/>
  <c r="G57" i="232"/>
  <c r="G58" i="232"/>
  <c r="G59" i="232"/>
  <c r="G60" i="232"/>
  <c r="G61" i="232"/>
  <c r="G62" i="232"/>
  <c r="G63" i="232"/>
  <c r="G69" i="232"/>
  <c r="G71" i="232" s="1"/>
  <c r="V74" i="232"/>
  <c r="J10" i="231"/>
  <c r="D12" i="231"/>
  <c r="G12" i="231" s="1"/>
  <c r="V12" i="231"/>
  <c r="D13" i="231"/>
  <c r="G13" i="231"/>
  <c r="L13" i="231"/>
  <c r="M13" i="231"/>
  <c r="O13" i="231" s="1"/>
  <c r="Q13" i="231" s="1"/>
  <c r="S13" i="231" s="1"/>
  <c r="V13" i="231"/>
  <c r="D14" i="231"/>
  <c r="G14" i="231"/>
  <c r="V14" i="231"/>
  <c r="D15" i="231"/>
  <c r="G15" i="231"/>
  <c r="V15" i="231"/>
  <c r="D16" i="231"/>
  <c r="G16" i="231"/>
  <c r="V16" i="231"/>
  <c r="D17" i="231"/>
  <c r="G17" i="231" s="1"/>
  <c r="V17" i="231"/>
  <c r="D18" i="231"/>
  <c r="G18" i="231"/>
  <c r="V18" i="231"/>
  <c r="D19" i="231"/>
  <c r="G19" i="231" s="1"/>
  <c r="V19" i="231"/>
  <c r="D20" i="231"/>
  <c r="G20" i="231"/>
  <c r="V20" i="231"/>
  <c r="D21" i="231"/>
  <c r="G21" i="231" s="1"/>
  <c r="V21" i="231"/>
  <c r="D22" i="231"/>
  <c r="G22" i="231"/>
  <c r="V22" i="231"/>
  <c r="D23" i="231"/>
  <c r="G23" i="231"/>
  <c r="V23" i="231"/>
  <c r="D24" i="231"/>
  <c r="G24" i="231"/>
  <c r="V24" i="231"/>
  <c r="D25" i="231"/>
  <c r="G25" i="231" s="1"/>
  <c r="V25" i="231"/>
  <c r="D26" i="231"/>
  <c r="G26" i="231"/>
  <c r="V26" i="231"/>
  <c r="D33" i="231"/>
  <c r="G33" i="231"/>
  <c r="G40" i="231" s="1"/>
  <c r="D34" i="231"/>
  <c r="G34" i="231"/>
  <c r="D35" i="231"/>
  <c r="G35" i="231"/>
  <c r="D36" i="231"/>
  <c r="G36" i="231"/>
  <c r="D37" i="231"/>
  <c r="G37" i="231"/>
  <c r="D38" i="231"/>
  <c r="G38" i="231"/>
  <c r="G44" i="231"/>
  <c r="G64" i="231" s="1"/>
  <c r="V76" i="231" s="1"/>
  <c r="G45" i="231"/>
  <c r="G46" i="231"/>
  <c r="G47" i="231"/>
  <c r="G48" i="231"/>
  <c r="G49" i="231"/>
  <c r="G50" i="231"/>
  <c r="G51" i="231"/>
  <c r="G52" i="231"/>
  <c r="G53" i="231"/>
  <c r="G54" i="231"/>
  <c r="G55" i="231"/>
  <c r="G56" i="231"/>
  <c r="G57" i="231"/>
  <c r="G58" i="231"/>
  <c r="G59" i="231"/>
  <c r="G60" i="231"/>
  <c r="G61" i="231"/>
  <c r="G62" i="231"/>
  <c r="G63" i="231"/>
  <c r="G69" i="231"/>
  <c r="G71" i="231"/>
  <c r="V74" i="231"/>
  <c r="J10" i="230"/>
  <c r="D12" i="230"/>
  <c r="G12" i="230" s="1"/>
  <c r="V12" i="230"/>
  <c r="D13" i="230"/>
  <c r="G13" i="230" s="1"/>
  <c r="L13" i="230"/>
  <c r="M13" i="230" s="1"/>
  <c r="O13" i="230" s="1"/>
  <c r="Q13" i="230" s="1"/>
  <c r="S13" i="230"/>
  <c r="V13" i="230"/>
  <c r="D14" i="230"/>
  <c r="G14" i="230" s="1"/>
  <c r="V14" i="230"/>
  <c r="D15" i="230"/>
  <c r="G15" i="230"/>
  <c r="V15" i="230"/>
  <c r="D16" i="230"/>
  <c r="G16" i="230" s="1"/>
  <c r="V16" i="230"/>
  <c r="D17" i="230"/>
  <c r="G17" i="230"/>
  <c r="V17" i="230"/>
  <c r="D18" i="230"/>
  <c r="G18" i="230"/>
  <c r="V18" i="230"/>
  <c r="D19" i="230"/>
  <c r="G19" i="230"/>
  <c r="V19" i="230"/>
  <c r="D20" i="230"/>
  <c r="G20" i="230" s="1"/>
  <c r="V20" i="230"/>
  <c r="D21" i="230"/>
  <c r="G21" i="230"/>
  <c r="V21" i="230"/>
  <c r="D22" i="230"/>
  <c r="G22" i="230"/>
  <c r="V22" i="230"/>
  <c r="D23" i="230"/>
  <c r="G23" i="230"/>
  <c r="V23" i="230"/>
  <c r="D24" i="230"/>
  <c r="G24" i="230" s="1"/>
  <c r="V24" i="230"/>
  <c r="D25" i="230"/>
  <c r="G25" i="230"/>
  <c r="V25" i="230"/>
  <c r="D26" i="230"/>
  <c r="G26" i="230"/>
  <c r="V26" i="230"/>
  <c r="D33" i="230"/>
  <c r="G33" i="230" s="1"/>
  <c r="D34" i="230"/>
  <c r="G34" i="230"/>
  <c r="D35" i="230"/>
  <c r="G35" i="230" s="1"/>
  <c r="D36" i="230"/>
  <c r="G36" i="230" s="1"/>
  <c r="D37" i="230"/>
  <c r="G37" i="230" s="1"/>
  <c r="D38" i="230"/>
  <c r="G38" i="230"/>
  <c r="G44" i="230"/>
  <c r="G64" i="230" s="1"/>
  <c r="V76" i="230" s="1"/>
  <c r="G45" i="230"/>
  <c r="G46" i="230"/>
  <c r="G47" i="230"/>
  <c r="G48" i="230"/>
  <c r="G49" i="230"/>
  <c r="G50" i="230"/>
  <c r="G51" i="230"/>
  <c r="G52" i="230"/>
  <c r="G53" i="230"/>
  <c r="G54" i="230"/>
  <c r="G55" i="230"/>
  <c r="G56" i="230"/>
  <c r="G57" i="230"/>
  <c r="G58" i="230"/>
  <c r="G59" i="230"/>
  <c r="G60" i="230"/>
  <c r="G61" i="230"/>
  <c r="G62" i="230"/>
  <c r="G63" i="230"/>
  <c r="G69" i="230"/>
  <c r="G71" i="230"/>
  <c r="V74" i="230"/>
  <c r="J10" i="229"/>
  <c r="D12" i="229"/>
  <c r="G12" i="229" s="1"/>
  <c r="V12" i="229"/>
  <c r="D13" i="229"/>
  <c r="G13" i="229"/>
  <c r="L13" i="229"/>
  <c r="M13" i="229"/>
  <c r="O13" i="229"/>
  <c r="Q13" i="229" s="1"/>
  <c r="S13" i="229" s="1"/>
  <c r="V13" i="229"/>
  <c r="D14" i="229"/>
  <c r="G14" i="229"/>
  <c r="V14" i="229"/>
  <c r="D15" i="229"/>
  <c r="G15" i="229"/>
  <c r="V15" i="229"/>
  <c r="D16" i="229"/>
  <c r="G16" i="229"/>
  <c r="V16" i="229"/>
  <c r="D17" i="229"/>
  <c r="G17" i="229" s="1"/>
  <c r="V17" i="229"/>
  <c r="D18" i="229"/>
  <c r="G18" i="229" s="1"/>
  <c r="V18" i="229"/>
  <c r="D19" i="229"/>
  <c r="G19" i="229" s="1"/>
  <c r="V19" i="229"/>
  <c r="D20" i="229"/>
  <c r="G20" i="229"/>
  <c r="V20" i="229"/>
  <c r="D21" i="229"/>
  <c r="G21" i="229" s="1"/>
  <c r="V21" i="229"/>
  <c r="D22" i="229"/>
  <c r="G22" i="229"/>
  <c r="V22" i="229"/>
  <c r="D23" i="229"/>
  <c r="G23" i="229"/>
  <c r="V23" i="229"/>
  <c r="D24" i="229"/>
  <c r="G24" i="229"/>
  <c r="V24" i="229"/>
  <c r="D25" i="229"/>
  <c r="G25" i="229" s="1"/>
  <c r="V25" i="229"/>
  <c r="D26" i="229"/>
  <c r="G26" i="229" s="1"/>
  <c r="V26" i="229"/>
  <c r="D33" i="229"/>
  <c r="G33" i="229"/>
  <c r="D34" i="229"/>
  <c r="G34" i="229"/>
  <c r="D35" i="229"/>
  <c r="G35" i="229" s="1"/>
  <c r="D36" i="229"/>
  <c r="G36" i="229"/>
  <c r="D37" i="229"/>
  <c r="G37" i="229"/>
  <c r="D38" i="229"/>
  <c r="G38" i="229"/>
  <c r="G40" i="229"/>
  <c r="G44" i="229"/>
  <c r="G45" i="229"/>
  <c r="G46" i="229"/>
  <c r="G47" i="229"/>
  <c r="G48" i="229"/>
  <c r="G49" i="229"/>
  <c r="G50" i="229"/>
  <c r="G51" i="229"/>
  <c r="G52" i="229"/>
  <c r="G53" i="229"/>
  <c r="G54" i="229"/>
  <c r="G55" i="229"/>
  <c r="G56" i="229"/>
  <c r="G57" i="229"/>
  <c r="G58" i="229"/>
  <c r="G59" i="229"/>
  <c r="G60" i="229"/>
  <c r="G61" i="229"/>
  <c r="G62" i="229"/>
  <c r="G63" i="229"/>
  <c r="G69" i="229"/>
  <c r="G71" i="229"/>
  <c r="V74" i="229"/>
  <c r="J10" i="228"/>
  <c r="D12" i="228"/>
  <c r="G12" i="228" s="1"/>
  <c r="V12" i="228"/>
  <c r="D13" i="228"/>
  <c r="G13" i="228" s="1"/>
  <c r="L13" i="228"/>
  <c r="M13" i="228" s="1"/>
  <c r="O13" i="228" s="1"/>
  <c r="Q13" i="228"/>
  <c r="S13" i="228" s="1"/>
  <c r="V13" i="228"/>
  <c r="D14" i="228"/>
  <c r="G14" i="228" s="1"/>
  <c r="V14" i="228"/>
  <c r="D15" i="228"/>
  <c r="G15" i="228"/>
  <c r="V15" i="228"/>
  <c r="D16" i="228"/>
  <c r="G16" i="228" s="1"/>
  <c r="V16" i="228"/>
  <c r="D17" i="228"/>
  <c r="G17" i="228"/>
  <c r="V17" i="228"/>
  <c r="D18" i="228"/>
  <c r="G18" i="228"/>
  <c r="V18" i="228"/>
  <c r="D19" i="228"/>
  <c r="G19" i="228"/>
  <c r="V19" i="228"/>
  <c r="D20" i="228"/>
  <c r="G20" i="228" s="1"/>
  <c r="V20" i="228"/>
  <c r="D21" i="228"/>
  <c r="G21" i="228" s="1"/>
  <c r="V21" i="228"/>
  <c r="D22" i="228"/>
  <c r="G22" i="228" s="1"/>
  <c r="V22" i="228"/>
  <c r="D23" i="228"/>
  <c r="G23" i="228"/>
  <c r="V23" i="228"/>
  <c r="D24" i="228"/>
  <c r="G24" i="228" s="1"/>
  <c r="V24" i="228"/>
  <c r="D25" i="228"/>
  <c r="G25" i="228"/>
  <c r="V25" i="228"/>
  <c r="D26" i="228"/>
  <c r="G26" i="228"/>
  <c r="V26" i="228"/>
  <c r="D33" i="228"/>
  <c r="G33" i="228" s="1"/>
  <c r="D34" i="228"/>
  <c r="G34" i="228" s="1"/>
  <c r="D35" i="228"/>
  <c r="G35" i="228"/>
  <c r="D36" i="228"/>
  <c r="G36" i="228" s="1"/>
  <c r="D37" i="228"/>
  <c r="G37" i="228" s="1"/>
  <c r="D38" i="228"/>
  <c r="G38" i="228" s="1"/>
  <c r="G44" i="228"/>
  <c r="G64" i="228" s="1"/>
  <c r="V76" i="228" s="1"/>
  <c r="G45" i="228"/>
  <c r="G46" i="228"/>
  <c r="G47" i="228"/>
  <c r="G48" i="228"/>
  <c r="G49" i="228"/>
  <c r="G50" i="228"/>
  <c r="G51" i="228"/>
  <c r="G52" i="228"/>
  <c r="G53" i="228"/>
  <c r="G54" i="228"/>
  <c r="G55" i="228"/>
  <c r="G56" i="228"/>
  <c r="G57" i="228"/>
  <c r="G58" i="228"/>
  <c r="G59" i="228"/>
  <c r="G60" i="228"/>
  <c r="G61" i="228"/>
  <c r="G62" i="228"/>
  <c r="G63" i="228"/>
  <c r="G69" i="228"/>
  <c r="G71" i="228" s="1"/>
  <c r="V74" i="228"/>
  <c r="J10" i="227"/>
  <c r="D12" i="227"/>
  <c r="G12" i="227"/>
  <c r="V12" i="227"/>
  <c r="D13" i="227"/>
  <c r="G13" i="227"/>
  <c r="L13" i="227"/>
  <c r="M13" i="227"/>
  <c r="O13" i="227" s="1"/>
  <c r="Q13" i="227" s="1"/>
  <c r="S13" i="227"/>
  <c r="V13" i="227"/>
  <c r="D14" i="227"/>
  <c r="G14" i="227"/>
  <c r="V14" i="227"/>
  <c r="D15" i="227"/>
  <c r="G15" i="227" s="1"/>
  <c r="V15" i="227"/>
  <c r="D16" i="227"/>
  <c r="G16" i="227" s="1"/>
  <c r="V16" i="227"/>
  <c r="D17" i="227"/>
  <c r="G17" i="227" s="1"/>
  <c r="V17" i="227"/>
  <c r="D18" i="227"/>
  <c r="G18" i="227"/>
  <c r="V18" i="227"/>
  <c r="D19" i="227"/>
  <c r="G19" i="227" s="1"/>
  <c r="V19" i="227"/>
  <c r="D20" i="227"/>
  <c r="G20" i="227"/>
  <c r="V20" i="227"/>
  <c r="D21" i="227"/>
  <c r="G21" i="227"/>
  <c r="V21" i="227"/>
  <c r="D22" i="227"/>
  <c r="G22" i="227"/>
  <c r="V22" i="227"/>
  <c r="D23" i="227"/>
  <c r="G23" i="227" s="1"/>
  <c r="V23" i="227"/>
  <c r="D24" i="227"/>
  <c r="G24" i="227" s="1"/>
  <c r="V24" i="227"/>
  <c r="D25" i="227"/>
  <c r="G25" i="227" s="1"/>
  <c r="V25" i="227"/>
  <c r="D26" i="227"/>
  <c r="G26" i="227"/>
  <c r="V26" i="227"/>
  <c r="D33" i="227"/>
  <c r="G33" i="227"/>
  <c r="D34" i="227"/>
  <c r="G34" i="227"/>
  <c r="D35" i="227"/>
  <c r="G35" i="227"/>
  <c r="D36" i="227"/>
  <c r="G36" i="227" s="1"/>
  <c r="D37" i="227"/>
  <c r="G37" i="227"/>
  <c r="D38" i="227"/>
  <c r="G38" i="227"/>
  <c r="G44" i="227"/>
  <c r="G45" i="227"/>
  <c r="G46" i="227"/>
  <c r="G47" i="227"/>
  <c r="G48" i="227"/>
  <c r="G49" i="227"/>
  <c r="G50" i="227"/>
  <c r="G51" i="227"/>
  <c r="G52" i="227"/>
  <c r="G53" i="227"/>
  <c r="G54" i="227"/>
  <c r="G55" i="227"/>
  <c r="G56" i="227"/>
  <c r="G57" i="227"/>
  <c r="G58" i="227"/>
  <c r="G59" i="227"/>
  <c r="G60" i="227"/>
  <c r="G61" i="227"/>
  <c r="G62" i="227"/>
  <c r="G63" i="227"/>
  <c r="G69" i="227"/>
  <c r="G71" i="227"/>
  <c r="V74" i="227"/>
  <c r="J10" i="226"/>
  <c r="D12" i="226"/>
  <c r="G12" i="226"/>
  <c r="V12" i="226"/>
  <c r="D13" i="226"/>
  <c r="G13" i="226" s="1"/>
  <c r="L13" i="226"/>
  <c r="M13" i="226" s="1"/>
  <c r="O13" i="226" s="1"/>
  <c r="Q13" i="226" s="1"/>
  <c r="S13" i="226" s="1"/>
  <c r="V13" i="226"/>
  <c r="D14" i="226"/>
  <c r="G14" i="226" s="1"/>
  <c r="V14" i="226"/>
  <c r="D15" i="226"/>
  <c r="G15" i="226"/>
  <c r="V15" i="226"/>
  <c r="D16" i="226"/>
  <c r="G16" i="226"/>
  <c r="V16" i="226"/>
  <c r="D17" i="226"/>
  <c r="G17" i="226"/>
  <c r="V17" i="226"/>
  <c r="D18" i="226"/>
  <c r="G18" i="226" s="1"/>
  <c r="V18" i="226"/>
  <c r="D19" i="226"/>
  <c r="G19" i="226" s="1"/>
  <c r="V19" i="226"/>
  <c r="D20" i="226"/>
  <c r="G20" i="226" s="1"/>
  <c r="V20" i="226"/>
  <c r="D21" i="226"/>
  <c r="G21" i="226"/>
  <c r="V21" i="226"/>
  <c r="D22" i="226"/>
  <c r="G22" i="226" s="1"/>
  <c r="V22" i="226"/>
  <c r="D23" i="226"/>
  <c r="G23" i="226"/>
  <c r="V23" i="226"/>
  <c r="D24" i="226"/>
  <c r="G24" i="226"/>
  <c r="V24" i="226"/>
  <c r="D25" i="226"/>
  <c r="G25" i="226"/>
  <c r="V25" i="226"/>
  <c r="D26" i="226"/>
  <c r="G26" i="226" s="1"/>
  <c r="V26" i="226"/>
  <c r="D33" i="226"/>
  <c r="G33" i="226" s="1"/>
  <c r="D34" i="226"/>
  <c r="G34" i="226" s="1"/>
  <c r="D35" i="226"/>
  <c r="G35" i="226" s="1"/>
  <c r="D36" i="226"/>
  <c r="G36" i="226"/>
  <c r="D37" i="226"/>
  <c r="G37" i="226" s="1"/>
  <c r="D38" i="226"/>
  <c r="G38" i="226" s="1"/>
  <c r="G44" i="226"/>
  <c r="G45" i="226"/>
  <c r="G46" i="226"/>
  <c r="G47" i="226"/>
  <c r="G48" i="226"/>
  <c r="G49" i="226"/>
  <c r="G50" i="226"/>
  <c r="G51" i="226"/>
  <c r="G52" i="226"/>
  <c r="G53" i="226"/>
  <c r="G54" i="226"/>
  <c r="G55" i="226"/>
  <c r="G56" i="226"/>
  <c r="G57" i="226"/>
  <c r="G58" i="226"/>
  <c r="G59" i="226"/>
  <c r="G60" i="226"/>
  <c r="G61" i="226"/>
  <c r="G62" i="226"/>
  <c r="G63" i="226"/>
  <c r="G69" i="226"/>
  <c r="G71" i="226" s="1"/>
  <c r="V74" i="226"/>
  <c r="J10" i="225"/>
  <c r="D12" i="225"/>
  <c r="G12" i="225" s="1"/>
  <c r="V12" i="225"/>
  <c r="D13" i="225"/>
  <c r="G13" i="225" s="1"/>
  <c r="L13" i="225"/>
  <c r="M13" i="225"/>
  <c r="O13" i="225" s="1"/>
  <c r="Q13" i="225"/>
  <c r="S13" i="225" s="1"/>
  <c r="V13" i="225"/>
  <c r="D14" i="225"/>
  <c r="G14" i="225"/>
  <c r="V14" i="225"/>
  <c r="D15" i="225"/>
  <c r="G15" i="225" s="1"/>
  <c r="V15" i="225"/>
  <c r="D16" i="225"/>
  <c r="G16" i="225"/>
  <c r="V16" i="225"/>
  <c r="D17" i="225"/>
  <c r="G17" i="225" s="1"/>
  <c r="V17" i="225"/>
  <c r="D18" i="225"/>
  <c r="G18" i="225"/>
  <c r="V18" i="225"/>
  <c r="D19" i="225"/>
  <c r="G19" i="225"/>
  <c r="V19" i="225"/>
  <c r="D20" i="225"/>
  <c r="G20" i="225"/>
  <c r="V20" i="225"/>
  <c r="D21" i="225"/>
  <c r="G21" i="225" s="1"/>
  <c r="V21" i="225"/>
  <c r="D22" i="225"/>
  <c r="G22" i="225"/>
  <c r="V22" i="225"/>
  <c r="D23" i="225"/>
  <c r="G23" i="225" s="1"/>
  <c r="V23" i="225"/>
  <c r="D24" i="225"/>
  <c r="G24" i="225"/>
  <c r="V24" i="225"/>
  <c r="D25" i="225"/>
  <c r="G25" i="225" s="1"/>
  <c r="V25" i="225"/>
  <c r="D26" i="225"/>
  <c r="G26" i="225"/>
  <c r="V26" i="225"/>
  <c r="D33" i="225"/>
  <c r="G33" i="225" s="1"/>
  <c r="G40" i="225" s="1"/>
  <c r="D34" i="225"/>
  <c r="G34" i="225"/>
  <c r="D35" i="225"/>
  <c r="G35" i="225"/>
  <c r="D36" i="225"/>
  <c r="G36" i="225"/>
  <c r="D37" i="225"/>
  <c r="G37" i="225" s="1"/>
  <c r="D38" i="225"/>
  <c r="G38" i="225"/>
  <c r="G44" i="225"/>
  <c r="G45" i="225"/>
  <c r="G46" i="225"/>
  <c r="G47" i="225"/>
  <c r="G48" i="225"/>
  <c r="G49" i="225"/>
  <c r="G50" i="225"/>
  <c r="G51" i="225"/>
  <c r="G52" i="225"/>
  <c r="G53" i="225"/>
  <c r="G54" i="225"/>
  <c r="G55" i="225"/>
  <c r="G56" i="225"/>
  <c r="G64" i="225" s="1"/>
  <c r="V76" i="225" s="1"/>
  <c r="G57" i="225"/>
  <c r="G58" i="225"/>
  <c r="G59" i="225"/>
  <c r="G60" i="225"/>
  <c r="G61" i="225"/>
  <c r="G62" i="225"/>
  <c r="G63" i="225"/>
  <c r="G69" i="225"/>
  <c r="G71" i="225"/>
  <c r="V74" i="225"/>
  <c r="J10" i="224"/>
  <c r="D12" i="224"/>
  <c r="G12" i="224"/>
  <c r="V12" i="224"/>
  <c r="D13" i="224"/>
  <c r="G13" i="224"/>
  <c r="L13" i="224"/>
  <c r="M13" i="224" s="1"/>
  <c r="O13" i="224" s="1"/>
  <c r="Q13" i="224" s="1"/>
  <c r="S13" i="224"/>
  <c r="V13" i="224"/>
  <c r="D14" i="224"/>
  <c r="G14" i="224"/>
  <c r="V14" i="224"/>
  <c r="D15" i="224"/>
  <c r="G15" i="224"/>
  <c r="V15" i="224"/>
  <c r="D16" i="224"/>
  <c r="G16" i="224" s="1"/>
  <c r="V16" i="224"/>
  <c r="D17" i="224"/>
  <c r="G17" i="224" s="1"/>
  <c r="V17" i="224"/>
  <c r="D18" i="224"/>
  <c r="G18" i="224" s="1"/>
  <c r="V18" i="224"/>
  <c r="D19" i="224"/>
  <c r="G19" i="224"/>
  <c r="V19" i="224"/>
  <c r="D20" i="224"/>
  <c r="G20" i="224" s="1"/>
  <c r="V20" i="224"/>
  <c r="D21" i="224"/>
  <c r="G21" i="224"/>
  <c r="V21" i="224"/>
  <c r="D22" i="224"/>
  <c r="G22" i="224"/>
  <c r="V22" i="224"/>
  <c r="D23" i="224"/>
  <c r="G23" i="224"/>
  <c r="V23" i="224"/>
  <c r="D24" i="224"/>
  <c r="G24" i="224" s="1"/>
  <c r="V24" i="224"/>
  <c r="D25" i="224"/>
  <c r="G25" i="224"/>
  <c r="V25" i="224"/>
  <c r="D26" i="224"/>
  <c r="G26" i="224" s="1"/>
  <c r="V26" i="224"/>
  <c r="D33" i="224"/>
  <c r="G33" i="224"/>
  <c r="D34" i="224"/>
  <c r="G34" i="224" s="1"/>
  <c r="D35" i="224"/>
  <c r="G35" i="224" s="1"/>
  <c r="D36" i="224"/>
  <c r="G36" i="224" s="1"/>
  <c r="D37" i="224"/>
  <c r="G37" i="224"/>
  <c r="D38" i="224"/>
  <c r="G38" i="224" s="1"/>
  <c r="G44" i="224"/>
  <c r="G45" i="224"/>
  <c r="G46" i="224"/>
  <c r="G47" i="224"/>
  <c r="G48" i="224"/>
  <c r="G49" i="224"/>
  <c r="G64" i="224" s="1"/>
  <c r="V76" i="224" s="1"/>
  <c r="G50" i="224"/>
  <c r="G51" i="224"/>
  <c r="G52" i="224"/>
  <c r="G53" i="224"/>
  <c r="G54" i="224"/>
  <c r="G55" i="224"/>
  <c r="G56" i="224"/>
  <c r="G57" i="224"/>
  <c r="G58" i="224"/>
  <c r="G59" i="224"/>
  <c r="G60" i="224"/>
  <c r="G61" i="224"/>
  <c r="G62" i="224"/>
  <c r="G63" i="224"/>
  <c r="G69" i="224"/>
  <c r="G71" i="224" s="1"/>
  <c r="V74" i="224"/>
  <c r="J10" i="223"/>
  <c r="D12" i="223"/>
  <c r="G12" i="223" s="1"/>
  <c r="V12" i="223"/>
  <c r="D13" i="223"/>
  <c r="G13" i="223"/>
  <c r="L13" i="223"/>
  <c r="M13" i="223" s="1"/>
  <c r="O13" i="223" s="1"/>
  <c r="Q13" i="223" s="1"/>
  <c r="S13" i="223" s="1"/>
  <c r="V13" i="223"/>
  <c r="D14" i="223"/>
  <c r="G14" i="223"/>
  <c r="V14" i="223"/>
  <c r="D15" i="223"/>
  <c r="G15" i="223" s="1"/>
  <c r="V15" i="223"/>
  <c r="D16" i="223"/>
  <c r="G16" i="223"/>
  <c r="V16" i="223"/>
  <c r="D17" i="223"/>
  <c r="G17" i="223"/>
  <c r="V17" i="223"/>
  <c r="D18" i="223"/>
  <c r="G18" i="223"/>
  <c r="V18" i="223"/>
  <c r="D19" i="223"/>
  <c r="G19" i="223" s="1"/>
  <c r="V19" i="223"/>
  <c r="D20" i="223"/>
  <c r="G20" i="223" s="1"/>
  <c r="G29" i="223" s="1"/>
  <c r="V20" i="223"/>
  <c r="D21" i="223"/>
  <c r="G21" i="223" s="1"/>
  <c r="V21" i="223"/>
  <c r="D22" i="223"/>
  <c r="G22" i="223"/>
  <c r="V22" i="223"/>
  <c r="D23" i="223"/>
  <c r="G23" i="223" s="1"/>
  <c r="V23" i="223"/>
  <c r="D24" i="223"/>
  <c r="G24" i="223"/>
  <c r="V24" i="223"/>
  <c r="D25" i="223"/>
  <c r="G25" i="223"/>
  <c r="V25" i="223"/>
  <c r="D26" i="223"/>
  <c r="G26" i="223"/>
  <c r="V26" i="223"/>
  <c r="D33" i="223"/>
  <c r="G33" i="223"/>
  <c r="D34" i="223"/>
  <c r="G34" i="223"/>
  <c r="D35" i="223"/>
  <c r="G35" i="223"/>
  <c r="D36" i="223"/>
  <c r="G36" i="223"/>
  <c r="D37" i="223"/>
  <c r="G37" i="223"/>
  <c r="D38" i="223"/>
  <c r="G38" i="223"/>
  <c r="G44" i="223"/>
  <c r="G45" i="223"/>
  <c r="G46" i="223"/>
  <c r="G47" i="223"/>
  <c r="G48" i="223"/>
  <c r="G49" i="223"/>
  <c r="G50" i="223"/>
  <c r="G51" i="223"/>
  <c r="G52" i="223"/>
  <c r="G53" i="223"/>
  <c r="G54" i="223"/>
  <c r="G55" i="223"/>
  <c r="G56" i="223"/>
  <c r="G57" i="223"/>
  <c r="G58" i="223"/>
  <c r="G59" i="223"/>
  <c r="G60" i="223"/>
  <c r="G61" i="223"/>
  <c r="G62" i="223"/>
  <c r="G63" i="223"/>
  <c r="G69" i="223"/>
  <c r="G71" i="223" s="1"/>
  <c r="V74" i="223"/>
  <c r="J10" i="222"/>
  <c r="D12" i="222"/>
  <c r="G12" i="222"/>
  <c r="V12" i="222"/>
  <c r="D13" i="222"/>
  <c r="G13" i="222" s="1"/>
  <c r="L13" i="222"/>
  <c r="M13" i="222"/>
  <c r="O13" i="222"/>
  <c r="Q13" i="222" s="1"/>
  <c r="S13" i="222" s="1"/>
  <c r="V13" i="222"/>
  <c r="D14" i="222"/>
  <c r="G14" i="222" s="1"/>
  <c r="V14" i="222"/>
  <c r="D15" i="222"/>
  <c r="G15" i="222"/>
  <c r="V15" i="222"/>
  <c r="D16" i="222"/>
  <c r="G16" i="222" s="1"/>
  <c r="V16" i="222"/>
  <c r="D17" i="222"/>
  <c r="G17" i="222"/>
  <c r="V17" i="222"/>
  <c r="D18" i="222"/>
  <c r="G18" i="222" s="1"/>
  <c r="V18" i="222"/>
  <c r="D19" i="222"/>
  <c r="G19" i="222"/>
  <c r="V19" i="222"/>
  <c r="D20" i="222"/>
  <c r="G20" i="222"/>
  <c r="V20" i="222"/>
  <c r="D21" i="222"/>
  <c r="G21" i="222"/>
  <c r="V21" i="222"/>
  <c r="D22" i="222"/>
  <c r="G22" i="222" s="1"/>
  <c r="V22" i="222"/>
  <c r="D23" i="222"/>
  <c r="G23" i="222" s="1"/>
  <c r="V23" i="222"/>
  <c r="D24" i="222"/>
  <c r="G24" i="222" s="1"/>
  <c r="V24" i="222"/>
  <c r="D25" i="222"/>
  <c r="G25" i="222"/>
  <c r="V25" i="222"/>
  <c r="D26" i="222"/>
  <c r="G26" i="222" s="1"/>
  <c r="V26" i="222"/>
  <c r="D33" i="222"/>
  <c r="G33" i="222" s="1"/>
  <c r="D34" i="222"/>
  <c r="G34" i="222"/>
  <c r="G40" i="222" s="1"/>
  <c r="D35" i="222"/>
  <c r="G35" i="222" s="1"/>
  <c r="D36" i="222"/>
  <c r="G36" i="222" s="1"/>
  <c r="D37" i="222"/>
  <c r="G37" i="222" s="1"/>
  <c r="D38" i="222"/>
  <c r="G38" i="222"/>
  <c r="G44" i="222"/>
  <c r="G45" i="222"/>
  <c r="G64" i="222" s="1"/>
  <c r="V76" i="222" s="1"/>
  <c r="G46" i="222"/>
  <c r="G47" i="222"/>
  <c r="G48" i="222"/>
  <c r="G49" i="222"/>
  <c r="G50" i="222"/>
  <c r="G51" i="222"/>
  <c r="G52" i="222"/>
  <c r="G53" i="222"/>
  <c r="G54" i="222"/>
  <c r="G55" i="222"/>
  <c r="G56" i="222"/>
  <c r="G57" i="222"/>
  <c r="G58" i="222"/>
  <c r="G59" i="222"/>
  <c r="G60" i="222"/>
  <c r="G61" i="222"/>
  <c r="G62" i="222"/>
  <c r="G63" i="222"/>
  <c r="G69" i="222"/>
  <c r="G71" i="222"/>
  <c r="V74" i="222"/>
  <c r="J10" i="221"/>
  <c r="D12" i="221"/>
  <c r="G12" i="221" s="1"/>
  <c r="G29" i="221" s="1"/>
  <c r="V12" i="221"/>
  <c r="D13" i="221"/>
  <c r="G13" i="221"/>
  <c r="L13" i="221"/>
  <c r="M13" i="221"/>
  <c r="O13" i="221"/>
  <c r="Q13" i="221"/>
  <c r="S13" i="221" s="1"/>
  <c r="V13" i="221"/>
  <c r="D14" i="221"/>
  <c r="G14" i="221"/>
  <c r="V14" i="221"/>
  <c r="D15" i="221"/>
  <c r="G15" i="221"/>
  <c r="V15" i="221"/>
  <c r="D16" i="221"/>
  <c r="G16" i="221"/>
  <c r="V16" i="221"/>
  <c r="D17" i="221"/>
  <c r="G17" i="221" s="1"/>
  <c r="V17" i="221"/>
  <c r="D18" i="221"/>
  <c r="G18" i="221"/>
  <c r="V18" i="221"/>
  <c r="D19" i="221"/>
  <c r="G19" i="221" s="1"/>
  <c r="V19" i="221"/>
  <c r="D20" i="221"/>
  <c r="G20" i="221"/>
  <c r="V20" i="221"/>
  <c r="D21" i="221"/>
  <c r="G21" i="221" s="1"/>
  <c r="V21" i="221"/>
  <c r="D22" i="221"/>
  <c r="G22" i="221"/>
  <c r="V22" i="221"/>
  <c r="D23" i="221"/>
  <c r="G23" i="221"/>
  <c r="V23" i="221"/>
  <c r="D24" i="221"/>
  <c r="G24" i="221"/>
  <c r="V24" i="221"/>
  <c r="D25" i="221"/>
  <c r="G25" i="221" s="1"/>
  <c r="V25" i="221"/>
  <c r="D26" i="221"/>
  <c r="G26" i="221"/>
  <c r="V26" i="221"/>
  <c r="D33" i="221"/>
  <c r="G33" i="221"/>
  <c r="G40" i="221" s="1"/>
  <c r="D34" i="221"/>
  <c r="G34" i="221"/>
  <c r="D35" i="221"/>
  <c r="G35" i="221"/>
  <c r="D36" i="221"/>
  <c r="G36" i="221"/>
  <c r="D37" i="221"/>
  <c r="G37" i="221"/>
  <c r="D38" i="221"/>
  <c r="G38" i="221"/>
  <c r="G44" i="221"/>
  <c r="G45" i="221"/>
  <c r="G46" i="221"/>
  <c r="G47" i="221"/>
  <c r="G48" i="221"/>
  <c r="G49" i="221"/>
  <c r="G50" i="221"/>
  <c r="G51" i="221"/>
  <c r="G52" i="221"/>
  <c r="G53" i="221"/>
  <c r="G54" i="221"/>
  <c r="G55" i="221"/>
  <c r="G56" i="221"/>
  <c r="G57" i="221"/>
  <c r="G58" i="221"/>
  <c r="G59" i="221"/>
  <c r="G60" i="221"/>
  <c r="G61" i="221"/>
  <c r="G62" i="221"/>
  <c r="G63" i="221"/>
  <c r="G64" i="221"/>
  <c r="V76" i="221" s="1"/>
  <c r="G69" i="221"/>
  <c r="G71" i="221"/>
  <c r="V74" i="221"/>
  <c r="J10" i="220"/>
  <c r="D12" i="220"/>
  <c r="G12" i="220"/>
  <c r="V12" i="220"/>
  <c r="D13" i="220"/>
  <c r="G13" i="220" s="1"/>
  <c r="L13" i="220"/>
  <c r="M13" i="220" s="1"/>
  <c r="O13" i="220" s="1"/>
  <c r="Q13" i="220" s="1"/>
  <c r="S13" i="220" s="1"/>
  <c r="V13" i="220"/>
  <c r="D14" i="220"/>
  <c r="G14" i="220" s="1"/>
  <c r="V14" i="220"/>
  <c r="D15" i="220"/>
  <c r="G15" i="220"/>
  <c r="V15" i="220"/>
  <c r="D16" i="220"/>
  <c r="G16" i="220" s="1"/>
  <c r="V16" i="220"/>
  <c r="D17" i="220"/>
  <c r="G17" i="220"/>
  <c r="V17" i="220"/>
  <c r="D18" i="220"/>
  <c r="G18" i="220"/>
  <c r="V18" i="220"/>
  <c r="D19" i="220"/>
  <c r="G19" i="220"/>
  <c r="V19" i="220"/>
  <c r="D20" i="220"/>
  <c r="G20" i="220" s="1"/>
  <c r="V20" i="220"/>
  <c r="D21" i="220"/>
  <c r="G21" i="220" s="1"/>
  <c r="V21" i="220"/>
  <c r="D22" i="220"/>
  <c r="G22" i="220" s="1"/>
  <c r="V22" i="220"/>
  <c r="D23" i="220"/>
  <c r="G23" i="220"/>
  <c r="V23" i="220"/>
  <c r="D24" i="220"/>
  <c r="G24" i="220" s="1"/>
  <c r="V24" i="220"/>
  <c r="D25" i="220"/>
  <c r="G25" i="220"/>
  <c r="V25" i="220"/>
  <c r="D26" i="220"/>
  <c r="G26" i="220"/>
  <c r="V26" i="220"/>
  <c r="D33" i="220"/>
  <c r="G33" i="220" s="1"/>
  <c r="D34" i="220"/>
  <c r="G34" i="220" s="1"/>
  <c r="D35" i="220"/>
  <c r="G35" i="220"/>
  <c r="D36" i="220"/>
  <c r="G36" i="220" s="1"/>
  <c r="D37" i="220"/>
  <c r="G37" i="220" s="1"/>
  <c r="D38" i="220"/>
  <c r="G38" i="220" s="1"/>
  <c r="G44" i="220"/>
  <c r="G64" i="220" s="1"/>
  <c r="V76" i="220" s="1"/>
  <c r="G45" i="220"/>
  <c r="G46" i="220"/>
  <c r="G47" i="220"/>
  <c r="G48" i="220"/>
  <c r="G49" i="220"/>
  <c r="G50" i="220"/>
  <c r="G51" i="220"/>
  <c r="G52" i="220"/>
  <c r="G53" i="220"/>
  <c r="G54" i="220"/>
  <c r="G55" i="220"/>
  <c r="G56" i="220"/>
  <c r="G57" i="220"/>
  <c r="G58" i="220"/>
  <c r="G59" i="220"/>
  <c r="G60" i="220"/>
  <c r="G61" i="220"/>
  <c r="G62" i="220"/>
  <c r="G63" i="220"/>
  <c r="G69" i="220"/>
  <c r="G71" i="220" s="1"/>
  <c r="V74" i="220"/>
  <c r="J10" i="219"/>
  <c r="D12" i="219"/>
  <c r="G12" i="219"/>
  <c r="V12" i="219"/>
  <c r="D13" i="219"/>
  <c r="G13" i="219"/>
  <c r="L13" i="219"/>
  <c r="M13" i="219"/>
  <c r="O13" i="219" s="1"/>
  <c r="Q13" i="219" s="1"/>
  <c r="S13" i="219" s="1"/>
  <c r="V13" i="219"/>
  <c r="D14" i="219"/>
  <c r="G14" i="219"/>
  <c r="V14" i="219"/>
  <c r="D15" i="219"/>
  <c r="G15" i="219" s="1"/>
  <c r="V15" i="219"/>
  <c r="D16" i="219"/>
  <c r="G16" i="219" s="1"/>
  <c r="V16" i="219"/>
  <c r="D17" i="219"/>
  <c r="G17" i="219" s="1"/>
  <c r="V17" i="219"/>
  <c r="D18" i="219"/>
  <c r="G18" i="219"/>
  <c r="V18" i="219"/>
  <c r="D19" i="219"/>
  <c r="G19" i="219" s="1"/>
  <c r="V19" i="219"/>
  <c r="D20" i="219"/>
  <c r="G20" i="219"/>
  <c r="V20" i="219"/>
  <c r="D21" i="219"/>
  <c r="G21" i="219"/>
  <c r="V21" i="219"/>
  <c r="D22" i="219"/>
  <c r="G22" i="219"/>
  <c r="V22" i="219"/>
  <c r="D23" i="219"/>
  <c r="G23" i="219" s="1"/>
  <c r="V23" i="219"/>
  <c r="D24" i="219"/>
  <c r="G24" i="219"/>
  <c r="V24" i="219"/>
  <c r="D25" i="219"/>
  <c r="G25" i="219" s="1"/>
  <c r="V25" i="219"/>
  <c r="D26" i="219"/>
  <c r="G26" i="219"/>
  <c r="V26" i="219"/>
  <c r="D33" i="219"/>
  <c r="G33" i="219"/>
  <c r="G40" i="219" s="1"/>
  <c r="D34" i="219"/>
  <c r="G34" i="219"/>
  <c r="D35" i="219"/>
  <c r="G35" i="219"/>
  <c r="D36" i="219"/>
  <c r="G36" i="219"/>
  <c r="D37" i="219"/>
  <c r="G37" i="219"/>
  <c r="D38" i="219"/>
  <c r="G38" i="219"/>
  <c r="G44" i="219"/>
  <c r="G45" i="219"/>
  <c r="G46" i="219"/>
  <c r="G47" i="219"/>
  <c r="G48" i="219"/>
  <c r="G49" i="219"/>
  <c r="G50" i="219"/>
  <c r="G51" i="219"/>
  <c r="G52" i="219"/>
  <c r="G53" i="219"/>
  <c r="G54" i="219"/>
  <c r="G55" i="219"/>
  <c r="G56" i="219"/>
  <c r="G57" i="219"/>
  <c r="G58" i="219"/>
  <c r="G59" i="219"/>
  <c r="G60" i="219"/>
  <c r="G61" i="219"/>
  <c r="G62" i="219"/>
  <c r="G63" i="219"/>
  <c r="G64" i="219"/>
  <c r="V76" i="219" s="1"/>
  <c r="G69" i="219"/>
  <c r="G71" i="219"/>
  <c r="V74" i="219"/>
  <c r="J10" i="218"/>
  <c r="D12" i="218"/>
  <c r="G12" i="218"/>
  <c r="V12" i="218"/>
  <c r="D13" i="218"/>
  <c r="G13" i="218" s="1"/>
  <c r="L13" i="218"/>
  <c r="M13" i="218" s="1"/>
  <c r="O13" i="218"/>
  <c r="Q13" i="218" s="1"/>
  <c r="S13" i="218" s="1"/>
  <c r="V13" i="218"/>
  <c r="D14" i="218"/>
  <c r="G14" i="218" s="1"/>
  <c r="V14" i="218"/>
  <c r="D15" i="218"/>
  <c r="G15" i="218"/>
  <c r="G29" i="218" s="1"/>
  <c r="V15" i="218"/>
  <c r="D16" i="218"/>
  <c r="G16" i="218"/>
  <c r="V16" i="218"/>
  <c r="D17" i="218"/>
  <c r="G17" i="218"/>
  <c r="V17" i="218"/>
  <c r="D18" i="218"/>
  <c r="G18" i="218" s="1"/>
  <c r="V18" i="218"/>
  <c r="D19" i="218"/>
  <c r="G19" i="218"/>
  <c r="V19" i="218"/>
  <c r="D20" i="218"/>
  <c r="G20" i="218" s="1"/>
  <c r="V20" i="218"/>
  <c r="D21" i="218"/>
  <c r="G21" i="218"/>
  <c r="V21" i="218"/>
  <c r="D22" i="218"/>
  <c r="G22" i="218" s="1"/>
  <c r="V22" i="218"/>
  <c r="D23" i="218"/>
  <c r="G23" i="218"/>
  <c r="V23" i="218"/>
  <c r="D24" i="218"/>
  <c r="G24" i="218"/>
  <c r="V24" i="218"/>
  <c r="D25" i="218"/>
  <c r="G25" i="218"/>
  <c r="V25" i="218"/>
  <c r="D26" i="218"/>
  <c r="G26" i="218" s="1"/>
  <c r="V26" i="218"/>
  <c r="D33" i="218"/>
  <c r="G33" i="218" s="1"/>
  <c r="G40" i="218" s="1"/>
  <c r="D34" i="218"/>
  <c r="G34" i="218" s="1"/>
  <c r="D35" i="218"/>
  <c r="G35" i="218" s="1"/>
  <c r="D36" i="218"/>
  <c r="G36" i="218"/>
  <c r="D37" i="218"/>
  <c r="G37" i="218" s="1"/>
  <c r="D38" i="218"/>
  <c r="G38" i="218" s="1"/>
  <c r="G44" i="218"/>
  <c r="G45" i="218"/>
  <c r="G46" i="218"/>
  <c r="G47" i="218"/>
  <c r="G48" i="218"/>
  <c r="G49" i="218"/>
  <c r="G50" i="218"/>
  <c r="G51" i="218"/>
  <c r="G52" i="218"/>
  <c r="G53" i="218"/>
  <c r="G54" i="218"/>
  <c r="G55" i="218"/>
  <c r="G56" i="218"/>
  <c r="G57" i="218"/>
  <c r="G58" i="218"/>
  <c r="G59" i="218"/>
  <c r="G60" i="218"/>
  <c r="G61" i="218"/>
  <c r="G62" i="218"/>
  <c r="G63" i="218"/>
  <c r="G69" i="218"/>
  <c r="G71" i="218" s="1"/>
  <c r="V74" i="218"/>
  <c r="J10" i="217"/>
  <c r="D12" i="217"/>
  <c r="G12" i="217" s="1"/>
  <c r="V12" i="217"/>
  <c r="D13" i="217"/>
  <c r="G13" i="217" s="1"/>
  <c r="L13" i="217"/>
  <c r="M13" i="217"/>
  <c r="O13" i="217" s="1"/>
  <c r="Q13" i="217"/>
  <c r="S13" i="217" s="1"/>
  <c r="V13" i="217"/>
  <c r="D14" i="217"/>
  <c r="G14" i="217"/>
  <c r="V14" i="217"/>
  <c r="D15" i="217"/>
  <c r="G15" i="217" s="1"/>
  <c r="V15" i="217"/>
  <c r="D16" i="217"/>
  <c r="G16" i="217"/>
  <c r="V16" i="217"/>
  <c r="D17" i="217"/>
  <c r="G17" i="217" s="1"/>
  <c r="V17" i="217"/>
  <c r="D18" i="217"/>
  <c r="G18" i="217"/>
  <c r="V18" i="217"/>
  <c r="D19" i="217"/>
  <c r="G19" i="217"/>
  <c r="V19" i="217"/>
  <c r="D20" i="217"/>
  <c r="G20" i="217"/>
  <c r="V20" i="217"/>
  <c r="D21" i="217"/>
  <c r="G21" i="217" s="1"/>
  <c r="V21" i="217"/>
  <c r="D22" i="217"/>
  <c r="G22" i="217"/>
  <c r="V22" i="217"/>
  <c r="D23" i="217"/>
  <c r="G23" i="217" s="1"/>
  <c r="V23" i="217"/>
  <c r="D24" i="217"/>
  <c r="G24" i="217"/>
  <c r="V24" i="217"/>
  <c r="D25" i="217"/>
  <c r="G25" i="217" s="1"/>
  <c r="V25" i="217"/>
  <c r="D26" i="217"/>
  <c r="G26" i="217"/>
  <c r="V26" i="217"/>
  <c r="D33" i="217"/>
  <c r="G33" i="217" s="1"/>
  <c r="D34" i="217"/>
  <c r="G34" i="217"/>
  <c r="D35" i="217"/>
  <c r="G35" i="217"/>
  <c r="D36" i="217"/>
  <c r="G36" i="217"/>
  <c r="D37" i="217"/>
  <c r="G37" i="217" s="1"/>
  <c r="D38" i="217"/>
  <c r="G38" i="217"/>
  <c r="G44" i="217"/>
  <c r="G64" i="217" s="1"/>
  <c r="V76" i="217" s="1"/>
  <c r="G45" i="217"/>
  <c r="G46" i="217"/>
  <c r="G47" i="217"/>
  <c r="G48" i="217"/>
  <c r="G49" i="217"/>
  <c r="G50" i="217"/>
  <c r="G51" i="217"/>
  <c r="G52" i="217"/>
  <c r="G53" i="217"/>
  <c r="G54" i="217"/>
  <c r="G55" i="217"/>
  <c r="G56" i="217"/>
  <c r="G57" i="217"/>
  <c r="G58" i="217"/>
  <c r="G59" i="217"/>
  <c r="G60" i="217"/>
  <c r="G61" i="217"/>
  <c r="G62" i="217"/>
  <c r="G63" i="217"/>
  <c r="G69" i="217"/>
  <c r="G71" i="217"/>
  <c r="V74" i="217"/>
  <c r="J10" i="216"/>
  <c r="D12" i="216"/>
  <c r="G12" i="216"/>
  <c r="V12" i="216"/>
  <c r="D13" i="216"/>
  <c r="G13" i="216"/>
  <c r="L13" i="216"/>
  <c r="M13" i="216" s="1"/>
  <c r="O13" i="216" s="1"/>
  <c r="Q13" i="216" s="1"/>
  <c r="S13" i="216" s="1"/>
  <c r="V13" i="216"/>
  <c r="D14" i="216"/>
  <c r="G14" i="216"/>
  <c r="V14" i="216"/>
  <c r="D15" i="216"/>
  <c r="G15" i="216"/>
  <c r="V15" i="216"/>
  <c r="D16" i="216"/>
  <c r="G16" i="216" s="1"/>
  <c r="V16" i="216"/>
  <c r="D17" i="216"/>
  <c r="G17" i="216"/>
  <c r="V17" i="216"/>
  <c r="D18" i="216"/>
  <c r="G18" i="216" s="1"/>
  <c r="V18" i="216"/>
  <c r="D19" i="216"/>
  <c r="G19" i="216"/>
  <c r="V19" i="216"/>
  <c r="D20" i="216"/>
  <c r="G20" i="216" s="1"/>
  <c r="V20" i="216"/>
  <c r="D21" i="216"/>
  <c r="G21" i="216"/>
  <c r="V21" i="216"/>
  <c r="D22" i="216"/>
  <c r="G22" i="216"/>
  <c r="V22" i="216"/>
  <c r="D23" i="216"/>
  <c r="G23" i="216"/>
  <c r="V23" i="216"/>
  <c r="D24" i="216"/>
  <c r="G24" i="216" s="1"/>
  <c r="V24" i="216"/>
  <c r="D25" i="216"/>
  <c r="G25" i="216"/>
  <c r="V25" i="216"/>
  <c r="D26" i="216"/>
  <c r="G26" i="216" s="1"/>
  <c r="V26" i="216"/>
  <c r="D33" i="216"/>
  <c r="G33" i="216"/>
  <c r="G40" i="216" s="1"/>
  <c r="D34" i="216"/>
  <c r="G34" i="216" s="1"/>
  <c r="D35" i="216"/>
  <c r="G35" i="216" s="1"/>
  <c r="D36" i="216"/>
  <c r="G36" i="216" s="1"/>
  <c r="D37" i="216"/>
  <c r="G37" i="216"/>
  <c r="D38" i="216"/>
  <c r="G38" i="216" s="1"/>
  <c r="G44" i="216"/>
  <c r="G45" i="216"/>
  <c r="G46" i="216"/>
  <c r="G47" i="216"/>
  <c r="G48" i="216"/>
  <c r="G49" i="216"/>
  <c r="G50" i="216"/>
  <c r="G51" i="216"/>
  <c r="G64" i="216" s="1"/>
  <c r="V76" i="216" s="1"/>
  <c r="G52" i="216"/>
  <c r="G53" i="216"/>
  <c r="G54" i="216"/>
  <c r="G55" i="216"/>
  <c r="G56" i="216"/>
  <c r="G57" i="216"/>
  <c r="G58" i="216"/>
  <c r="G59" i="216"/>
  <c r="G60" i="216"/>
  <c r="G61" i="216"/>
  <c r="G62" i="216"/>
  <c r="G63" i="216"/>
  <c r="G69" i="216"/>
  <c r="G71" i="216" s="1"/>
  <c r="V74" i="216"/>
  <c r="J10" i="215"/>
  <c r="D12" i="215"/>
  <c r="G12" i="215" s="1"/>
  <c r="V12" i="215"/>
  <c r="D13" i="215"/>
  <c r="G13" i="215"/>
  <c r="L13" i="215"/>
  <c r="M13" i="215" s="1"/>
  <c r="O13" i="215" s="1"/>
  <c r="Q13" i="215" s="1"/>
  <c r="S13" i="215" s="1"/>
  <c r="V13" i="215"/>
  <c r="D14" i="215"/>
  <c r="G14" i="215"/>
  <c r="V14" i="215"/>
  <c r="D15" i="215"/>
  <c r="G15" i="215" s="1"/>
  <c r="V15" i="215"/>
  <c r="D16" i="215"/>
  <c r="G16" i="215"/>
  <c r="V16" i="215"/>
  <c r="D17" i="215"/>
  <c r="G17" i="215"/>
  <c r="V17" i="215"/>
  <c r="D18" i="215"/>
  <c r="G18" i="215"/>
  <c r="V18" i="215"/>
  <c r="D19" i="215"/>
  <c r="G19" i="215" s="1"/>
  <c r="V19" i="215"/>
  <c r="D20" i="215"/>
  <c r="G20" i="215"/>
  <c r="V20" i="215"/>
  <c r="D21" i="215"/>
  <c r="G21" i="215" s="1"/>
  <c r="G29" i="215" s="1"/>
  <c r="V21" i="215"/>
  <c r="D22" i="215"/>
  <c r="G22" i="215"/>
  <c r="V22" i="215"/>
  <c r="D23" i="215"/>
  <c r="G23" i="215" s="1"/>
  <c r="V23" i="215"/>
  <c r="D24" i="215"/>
  <c r="G24" i="215"/>
  <c r="V24" i="215"/>
  <c r="D25" i="215"/>
  <c r="G25" i="215"/>
  <c r="V25" i="215"/>
  <c r="D26" i="215"/>
  <c r="G26" i="215"/>
  <c r="V26" i="215"/>
  <c r="D33" i="215"/>
  <c r="G33" i="215"/>
  <c r="D34" i="215"/>
  <c r="G34" i="215"/>
  <c r="D35" i="215"/>
  <c r="G35" i="215"/>
  <c r="D36" i="215"/>
  <c r="G36" i="215"/>
  <c r="D37" i="215"/>
  <c r="G37" i="215"/>
  <c r="D38" i="215"/>
  <c r="G38" i="215"/>
  <c r="G44" i="215"/>
  <c r="G45" i="215"/>
  <c r="G46" i="215"/>
  <c r="G64" i="215" s="1"/>
  <c r="V76" i="215" s="1"/>
  <c r="G47" i="215"/>
  <c r="G48" i="215"/>
  <c r="G49" i="215"/>
  <c r="G50" i="215"/>
  <c r="G51" i="215"/>
  <c r="G52" i="215"/>
  <c r="G53" i="215"/>
  <c r="G54" i="215"/>
  <c r="G55" i="215"/>
  <c r="G56" i="215"/>
  <c r="G57" i="215"/>
  <c r="G58" i="215"/>
  <c r="G59" i="215"/>
  <c r="G60" i="215"/>
  <c r="G61" i="215"/>
  <c r="G62" i="215"/>
  <c r="G63" i="215"/>
  <c r="G69" i="215"/>
  <c r="G71" i="215"/>
  <c r="V74" i="215"/>
  <c r="J10" i="214"/>
  <c r="D12" i="214"/>
  <c r="G12" i="214"/>
  <c r="V12" i="214"/>
  <c r="D13" i="214"/>
  <c r="G13" i="214" s="1"/>
  <c r="L13" i="214"/>
  <c r="M13" i="214"/>
  <c r="O13" i="214"/>
  <c r="Q13" i="214" s="1"/>
  <c r="S13" i="214"/>
  <c r="V13" i="214"/>
  <c r="D14" i="214"/>
  <c r="G14" i="214" s="1"/>
  <c r="V14" i="214"/>
  <c r="D15" i="214"/>
  <c r="G15" i="214" s="1"/>
  <c r="V15" i="214"/>
  <c r="D16" i="214"/>
  <c r="G16" i="214" s="1"/>
  <c r="V16" i="214"/>
  <c r="D17" i="214"/>
  <c r="G17" i="214"/>
  <c r="V17" i="214"/>
  <c r="D18" i="214"/>
  <c r="G18" i="214" s="1"/>
  <c r="V18" i="214"/>
  <c r="D19" i="214"/>
  <c r="G19" i="214"/>
  <c r="V19" i="214"/>
  <c r="D20" i="214"/>
  <c r="G20" i="214" s="1"/>
  <c r="V20" i="214"/>
  <c r="D21" i="214"/>
  <c r="G21" i="214"/>
  <c r="V21" i="214"/>
  <c r="D22" i="214"/>
  <c r="G22" i="214"/>
  <c r="V22" i="214"/>
  <c r="D23" i="214"/>
  <c r="G23" i="214"/>
  <c r="V23" i="214"/>
  <c r="D24" i="214"/>
  <c r="G24" i="214"/>
  <c r="V24" i="214"/>
  <c r="D25" i="214"/>
  <c r="G25" i="214" s="1"/>
  <c r="V25" i="214"/>
  <c r="D26" i="214"/>
  <c r="G26" i="214"/>
  <c r="V26" i="214"/>
  <c r="D33" i="214"/>
  <c r="G33" i="214"/>
  <c r="D34" i="214"/>
  <c r="G34" i="214" s="1"/>
  <c r="D35" i="214"/>
  <c r="G35" i="214"/>
  <c r="D36" i="214"/>
  <c r="G36" i="214"/>
  <c r="D37" i="214"/>
  <c r="G37" i="214"/>
  <c r="D38" i="214"/>
  <c r="G38" i="214" s="1"/>
  <c r="G44" i="214"/>
  <c r="G45" i="214"/>
  <c r="G46" i="214"/>
  <c r="G47" i="214"/>
  <c r="G48" i="214"/>
  <c r="G64" i="214" s="1"/>
  <c r="V76" i="214" s="1"/>
  <c r="G49" i="214"/>
  <c r="G50" i="214"/>
  <c r="G51" i="214"/>
  <c r="G52" i="214"/>
  <c r="G53" i="214"/>
  <c r="G54" i="214"/>
  <c r="G55" i="214"/>
  <c r="G56" i="214"/>
  <c r="G57" i="214"/>
  <c r="G58" i="214"/>
  <c r="G59" i="214"/>
  <c r="G60" i="214"/>
  <c r="G61" i="214"/>
  <c r="G62" i="214"/>
  <c r="G63" i="214"/>
  <c r="G69" i="214"/>
  <c r="G71" i="214" s="1"/>
  <c r="V74" i="214"/>
  <c r="J10" i="213"/>
  <c r="D12" i="213"/>
  <c r="G12" i="213"/>
  <c r="V12" i="213"/>
  <c r="D13" i="213"/>
  <c r="G13" i="213"/>
  <c r="L13" i="213"/>
  <c r="M13" i="213" s="1"/>
  <c r="O13" i="213" s="1"/>
  <c r="Q13" i="213" s="1"/>
  <c r="S13" i="213" s="1"/>
  <c r="V13" i="213"/>
  <c r="D14" i="213"/>
  <c r="G14" i="213"/>
  <c r="V14" i="213"/>
  <c r="D15" i="213"/>
  <c r="G15" i="213" s="1"/>
  <c r="V15" i="213"/>
  <c r="D16" i="213"/>
  <c r="G16" i="213" s="1"/>
  <c r="V16" i="213"/>
  <c r="D17" i="213"/>
  <c r="G17" i="213"/>
  <c r="V17" i="213"/>
  <c r="D18" i="213"/>
  <c r="G18" i="213"/>
  <c r="V18" i="213"/>
  <c r="D19" i="213"/>
  <c r="G19" i="213"/>
  <c r="V19" i="213"/>
  <c r="D20" i="213"/>
  <c r="G20" i="213" s="1"/>
  <c r="V20" i="213"/>
  <c r="D21" i="213"/>
  <c r="G21" i="213"/>
  <c r="V21" i="213"/>
  <c r="D22" i="213"/>
  <c r="G22" i="213"/>
  <c r="V22" i="213"/>
  <c r="D23" i="213"/>
  <c r="G23" i="213" s="1"/>
  <c r="V23" i="213"/>
  <c r="D24" i="213"/>
  <c r="G24" i="213" s="1"/>
  <c r="V24" i="213"/>
  <c r="D25" i="213"/>
  <c r="G25" i="213"/>
  <c r="V25" i="213"/>
  <c r="D26" i="213"/>
  <c r="G26" i="213"/>
  <c r="V26" i="213"/>
  <c r="D33" i="213"/>
  <c r="G33" i="213"/>
  <c r="G40" i="213" s="1"/>
  <c r="D34" i="213"/>
  <c r="G34" i="213" s="1"/>
  <c r="D35" i="213"/>
  <c r="G35" i="213"/>
  <c r="D36" i="213"/>
  <c r="G36" i="213" s="1"/>
  <c r="D37" i="213"/>
  <c r="G37" i="213"/>
  <c r="D38" i="213"/>
  <c r="G38" i="213" s="1"/>
  <c r="G44" i="213"/>
  <c r="G45" i="213"/>
  <c r="G46" i="213"/>
  <c r="G47" i="213"/>
  <c r="G48" i="213"/>
  <c r="G64" i="213" s="1"/>
  <c r="V76" i="213" s="1"/>
  <c r="G49" i="213"/>
  <c r="G50" i="213"/>
  <c r="G51" i="213"/>
  <c r="G52" i="213"/>
  <c r="G53" i="213"/>
  <c r="G54" i="213"/>
  <c r="G55" i="213"/>
  <c r="G56" i="213"/>
  <c r="G57" i="213"/>
  <c r="G58" i="213"/>
  <c r="G59" i="213"/>
  <c r="G60" i="213"/>
  <c r="G61" i="213"/>
  <c r="G62" i="213"/>
  <c r="G63" i="213"/>
  <c r="G69" i="213"/>
  <c r="G71" i="213" s="1"/>
  <c r="V74" i="213"/>
  <c r="J10" i="212"/>
  <c r="D12" i="212"/>
  <c r="G12" i="212"/>
  <c r="V12" i="212"/>
  <c r="D13" i="212"/>
  <c r="G13" i="212"/>
  <c r="L13" i="212"/>
  <c r="M13" i="212"/>
  <c r="O13" i="212" s="1"/>
  <c r="Q13" i="212" s="1"/>
  <c r="S13" i="212" s="1"/>
  <c r="V13" i="212"/>
  <c r="D14" i="212"/>
  <c r="G14" i="212"/>
  <c r="V14" i="212"/>
  <c r="D15" i="212"/>
  <c r="G15" i="212" s="1"/>
  <c r="V15" i="212"/>
  <c r="D16" i="212"/>
  <c r="G16" i="212"/>
  <c r="V16" i="212"/>
  <c r="D17" i="212"/>
  <c r="G17" i="212"/>
  <c r="V17" i="212"/>
  <c r="D18" i="212"/>
  <c r="G18" i="212" s="1"/>
  <c r="V18" i="212"/>
  <c r="D19" i="212"/>
  <c r="G19" i="212" s="1"/>
  <c r="V19" i="212"/>
  <c r="D20" i="212"/>
  <c r="G20" i="212"/>
  <c r="V20" i="212"/>
  <c r="D21" i="212"/>
  <c r="G21" i="212"/>
  <c r="V21" i="212"/>
  <c r="D22" i="212"/>
  <c r="G22" i="212"/>
  <c r="V22" i="212"/>
  <c r="D23" i="212"/>
  <c r="G23" i="212" s="1"/>
  <c r="V23" i="212"/>
  <c r="D24" i="212"/>
  <c r="G24" i="212"/>
  <c r="V24" i="212"/>
  <c r="D25" i="212"/>
  <c r="G25" i="212"/>
  <c r="V25" i="212"/>
  <c r="D26" i="212"/>
  <c r="G26" i="212" s="1"/>
  <c r="V26" i="212"/>
  <c r="D33" i="212"/>
  <c r="G33" i="212"/>
  <c r="D34" i="212"/>
  <c r="G34" i="212"/>
  <c r="D35" i="212"/>
  <c r="G35" i="212" s="1"/>
  <c r="D36" i="212"/>
  <c r="G36" i="212"/>
  <c r="D37" i="212"/>
  <c r="G37" i="212"/>
  <c r="D38" i="212"/>
  <c r="G38" i="212"/>
  <c r="G44" i="212"/>
  <c r="G45" i="212"/>
  <c r="G46" i="212"/>
  <c r="G47" i="212"/>
  <c r="G48" i="212"/>
  <c r="G49" i="212"/>
  <c r="G64" i="212" s="1"/>
  <c r="V76" i="212" s="1"/>
  <c r="G50" i="212"/>
  <c r="G51" i="212"/>
  <c r="G52" i="212"/>
  <c r="G53" i="212"/>
  <c r="G54" i="212"/>
  <c r="G55" i="212"/>
  <c r="G56" i="212"/>
  <c r="G57" i="212"/>
  <c r="G58" i="212"/>
  <c r="G59" i="212"/>
  <c r="G60" i="212"/>
  <c r="G61" i="212"/>
  <c r="G62" i="212"/>
  <c r="G63" i="212"/>
  <c r="G69" i="212"/>
  <c r="G71" i="212"/>
  <c r="V74" i="212"/>
  <c r="J10" i="211"/>
  <c r="D12" i="211"/>
  <c r="G12" i="211" s="1"/>
  <c r="V12" i="211"/>
  <c r="D13" i="211"/>
  <c r="G13" i="211" s="1"/>
  <c r="L13" i="211"/>
  <c r="M13" i="211"/>
  <c r="O13" i="211"/>
  <c r="Q13" i="211" s="1"/>
  <c r="S13" i="211" s="1"/>
  <c r="V13" i="211"/>
  <c r="D14" i="211"/>
  <c r="G14" i="211" s="1"/>
  <c r="V14" i="211"/>
  <c r="D15" i="211"/>
  <c r="G15" i="211"/>
  <c r="V15" i="211"/>
  <c r="D16" i="211"/>
  <c r="G16" i="211"/>
  <c r="V16" i="211"/>
  <c r="D17" i="211"/>
  <c r="G17" i="211"/>
  <c r="V17" i="211"/>
  <c r="D18" i="211"/>
  <c r="G18" i="211" s="1"/>
  <c r="V18" i="211"/>
  <c r="D19" i="211"/>
  <c r="G19" i="211"/>
  <c r="V19" i="211"/>
  <c r="D20" i="211"/>
  <c r="G20" i="211"/>
  <c r="V20" i="211"/>
  <c r="D21" i="211"/>
  <c r="G21" i="211" s="1"/>
  <c r="V21" i="211"/>
  <c r="D22" i="211"/>
  <c r="G22" i="211" s="1"/>
  <c r="V22" i="211"/>
  <c r="D23" i="211"/>
  <c r="G23" i="211"/>
  <c r="V23" i="211"/>
  <c r="D24" i="211"/>
  <c r="G24" i="211"/>
  <c r="V24" i="211"/>
  <c r="D25" i="211"/>
  <c r="G25" i="211"/>
  <c r="V25" i="211"/>
  <c r="D26" i="211"/>
  <c r="G26" i="211" s="1"/>
  <c r="V26" i="211"/>
  <c r="D33" i="211"/>
  <c r="G33" i="211" s="1"/>
  <c r="D34" i="211"/>
  <c r="G34" i="211"/>
  <c r="D35" i="211"/>
  <c r="G35" i="211" s="1"/>
  <c r="D36" i="211"/>
  <c r="G36" i="211"/>
  <c r="D37" i="211"/>
  <c r="G37" i="211" s="1"/>
  <c r="D38" i="211"/>
  <c r="G38" i="211"/>
  <c r="G44" i="211"/>
  <c r="G64" i="211" s="1"/>
  <c r="V76" i="211" s="1"/>
  <c r="G45" i="211"/>
  <c r="G46" i="211"/>
  <c r="G47" i="211"/>
  <c r="G48" i="211"/>
  <c r="G49" i="211"/>
  <c r="G50" i="211"/>
  <c r="G51" i="211"/>
  <c r="G52" i="211"/>
  <c r="G53" i="211"/>
  <c r="G54" i="211"/>
  <c r="G55" i="211"/>
  <c r="G56" i="211"/>
  <c r="G57" i="211"/>
  <c r="G58" i="211"/>
  <c r="G59" i="211"/>
  <c r="G60" i="211"/>
  <c r="G61" i="211"/>
  <c r="G62" i="211"/>
  <c r="G63" i="211"/>
  <c r="G69" i="211"/>
  <c r="G71" i="211"/>
  <c r="V74" i="211"/>
  <c r="J10" i="210"/>
  <c r="D12" i="210"/>
  <c r="G12" i="210" s="1"/>
  <c r="V12" i="210"/>
  <c r="D13" i="210"/>
  <c r="G13" i="210"/>
  <c r="L13" i="210"/>
  <c r="M13" i="210"/>
  <c r="O13" i="210"/>
  <c r="Q13" i="210"/>
  <c r="S13" i="210" s="1"/>
  <c r="V13" i="210"/>
  <c r="D14" i="210"/>
  <c r="G14" i="210"/>
  <c r="V14" i="210"/>
  <c r="D15" i="210"/>
  <c r="G15" i="210"/>
  <c r="V15" i="210"/>
  <c r="D16" i="210"/>
  <c r="G16" i="210" s="1"/>
  <c r="V16" i="210"/>
  <c r="D17" i="210"/>
  <c r="G17" i="210" s="1"/>
  <c r="V17" i="210"/>
  <c r="D18" i="210"/>
  <c r="G18" i="210"/>
  <c r="V18" i="210"/>
  <c r="D19" i="210"/>
  <c r="G19" i="210"/>
  <c r="V19" i="210"/>
  <c r="D20" i="210"/>
  <c r="G20" i="210"/>
  <c r="V20" i="210"/>
  <c r="D21" i="210"/>
  <c r="G21" i="210" s="1"/>
  <c r="V21" i="210"/>
  <c r="D22" i="210"/>
  <c r="G22" i="210"/>
  <c r="V22" i="210"/>
  <c r="D23" i="210"/>
  <c r="G23" i="210"/>
  <c r="V23" i="210"/>
  <c r="D24" i="210"/>
  <c r="G24" i="210" s="1"/>
  <c r="V24" i="210"/>
  <c r="D25" i="210"/>
  <c r="G25" i="210" s="1"/>
  <c r="V25" i="210"/>
  <c r="D26" i="210"/>
  <c r="G26" i="210"/>
  <c r="V26" i="210"/>
  <c r="D33" i="210"/>
  <c r="G33" i="210"/>
  <c r="D34" i="210"/>
  <c r="G34" i="210"/>
  <c r="D35" i="210"/>
  <c r="G35" i="210"/>
  <c r="D36" i="210"/>
  <c r="G36" i="210" s="1"/>
  <c r="D37" i="210"/>
  <c r="G37" i="210"/>
  <c r="D38" i="210"/>
  <c r="G38" i="210"/>
  <c r="G44" i="210"/>
  <c r="G64" i="210" s="1"/>
  <c r="V76" i="210" s="1"/>
  <c r="G45" i="210"/>
  <c r="G46" i="210"/>
  <c r="G47" i="210"/>
  <c r="G48" i="210"/>
  <c r="G49" i="210"/>
  <c r="G50" i="210"/>
  <c r="G51" i="210"/>
  <c r="G52" i="210"/>
  <c r="G53" i="210"/>
  <c r="G54" i="210"/>
  <c r="G55" i="210"/>
  <c r="G56" i="210"/>
  <c r="G57" i="210"/>
  <c r="G58" i="210"/>
  <c r="G59" i="210"/>
  <c r="G60" i="210"/>
  <c r="G61" i="210"/>
  <c r="G62" i="210"/>
  <c r="G63" i="210"/>
  <c r="G69" i="210"/>
  <c r="G71" i="210"/>
  <c r="V74" i="210"/>
  <c r="J10" i="209"/>
  <c r="D12" i="209"/>
  <c r="G12" i="209"/>
  <c r="V12" i="209"/>
  <c r="D13" i="209"/>
  <c r="G13" i="209"/>
  <c r="L13" i="209"/>
  <c r="M13" i="209" s="1"/>
  <c r="O13" i="209" s="1"/>
  <c r="Q13" i="209" s="1"/>
  <c r="S13" i="209" s="1"/>
  <c r="V13" i="209"/>
  <c r="D14" i="209"/>
  <c r="G14" i="209"/>
  <c r="V14" i="209"/>
  <c r="D15" i="209"/>
  <c r="G15" i="209"/>
  <c r="V15" i="209"/>
  <c r="D16" i="209"/>
  <c r="G16" i="209" s="1"/>
  <c r="V16" i="209"/>
  <c r="D17" i="209"/>
  <c r="G17" i="209"/>
  <c r="V17" i="209"/>
  <c r="D18" i="209"/>
  <c r="G18" i="209"/>
  <c r="V18" i="209"/>
  <c r="D19" i="209"/>
  <c r="G19" i="209" s="1"/>
  <c r="V19" i="209"/>
  <c r="D20" i="209"/>
  <c r="G20" i="209" s="1"/>
  <c r="V20" i="209"/>
  <c r="D21" i="209"/>
  <c r="G21" i="209"/>
  <c r="V21" i="209"/>
  <c r="D22" i="209"/>
  <c r="G22" i="209"/>
  <c r="V22" i="209"/>
  <c r="D23" i="209"/>
  <c r="G23" i="209"/>
  <c r="V23" i="209"/>
  <c r="D24" i="209"/>
  <c r="G24" i="209" s="1"/>
  <c r="V24" i="209"/>
  <c r="D25" i="209"/>
  <c r="G25" i="209"/>
  <c r="V25" i="209"/>
  <c r="D26" i="209"/>
  <c r="G26" i="209"/>
  <c r="V26" i="209"/>
  <c r="D33" i="209"/>
  <c r="G33" i="209"/>
  <c r="D34" i="209"/>
  <c r="G34" i="209" s="1"/>
  <c r="G40" i="209" s="1"/>
  <c r="D35" i="209"/>
  <c r="G35" i="209"/>
  <c r="D36" i="209"/>
  <c r="G36" i="209" s="1"/>
  <c r="D37" i="209"/>
  <c r="G37" i="209"/>
  <c r="D38" i="209"/>
  <c r="G38" i="209" s="1"/>
  <c r="G44" i="209"/>
  <c r="G64" i="209" s="1"/>
  <c r="V76" i="209" s="1"/>
  <c r="G45" i="209"/>
  <c r="G46" i="209"/>
  <c r="G47" i="209"/>
  <c r="G48" i="209"/>
  <c r="G49" i="209"/>
  <c r="G50" i="209"/>
  <c r="G51" i="209"/>
  <c r="G52" i="209"/>
  <c r="G53" i="209"/>
  <c r="G54" i="209"/>
  <c r="G55" i="209"/>
  <c r="G56" i="209"/>
  <c r="G57" i="209"/>
  <c r="G58" i="209"/>
  <c r="G59" i="209"/>
  <c r="G60" i="209"/>
  <c r="G61" i="209"/>
  <c r="G62" i="209"/>
  <c r="G63" i="209"/>
  <c r="G69" i="209"/>
  <c r="G71" i="209" s="1"/>
  <c r="V74" i="209"/>
  <c r="J10" i="208"/>
  <c r="D12" i="208"/>
  <c r="G12" i="208"/>
  <c r="V12" i="208"/>
  <c r="D13" i="208"/>
  <c r="G13" i="208" s="1"/>
  <c r="L13" i="208"/>
  <c r="M13" i="208"/>
  <c r="O13" i="208" s="1"/>
  <c r="Q13" i="208" s="1"/>
  <c r="S13" i="208" s="1"/>
  <c r="V13" i="208"/>
  <c r="D14" i="208"/>
  <c r="G14" i="208" s="1"/>
  <c r="V14" i="208"/>
  <c r="D15" i="208"/>
  <c r="G15" i="208" s="1"/>
  <c r="V15" i="208"/>
  <c r="D16" i="208"/>
  <c r="G16" i="208"/>
  <c r="V16" i="208"/>
  <c r="D17" i="208"/>
  <c r="G17" i="208"/>
  <c r="V17" i="208"/>
  <c r="D18" i="208"/>
  <c r="G18" i="208"/>
  <c r="V18" i="208"/>
  <c r="D19" i="208"/>
  <c r="G19" i="208" s="1"/>
  <c r="V19" i="208"/>
  <c r="D20" i="208"/>
  <c r="G20" i="208"/>
  <c r="V20" i="208"/>
  <c r="D21" i="208"/>
  <c r="G21" i="208"/>
  <c r="V21" i="208"/>
  <c r="D22" i="208"/>
  <c r="G22" i="208" s="1"/>
  <c r="V22" i="208"/>
  <c r="D23" i="208"/>
  <c r="G23" i="208" s="1"/>
  <c r="V23" i="208"/>
  <c r="D24" i="208"/>
  <c r="G24" i="208"/>
  <c r="V24" i="208"/>
  <c r="D25" i="208"/>
  <c r="G25" i="208"/>
  <c r="V25" i="208"/>
  <c r="D26" i="208"/>
  <c r="G26" i="208"/>
  <c r="V26" i="208"/>
  <c r="D33" i="208"/>
  <c r="G33" i="208" s="1"/>
  <c r="G40" i="208" s="1"/>
  <c r="D34" i="208"/>
  <c r="G34" i="208"/>
  <c r="D35" i="208"/>
  <c r="G35" i="208"/>
  <c r="D36" i="208"/>
  <c r="G36" i="208"/>
  <c r="D37" i="208"/>
  <c r="G37" i="208" s="1"/>
  <c r="D38" i="208"/>
  <c r="G38" i="208"/>
  <c r="G44" i="208"/>
  <c r="G64" i="208" s="1"/>
  <c r="V76" i="208" s="1"/>
  <c r="G45" i="208"/>
  <c r="G46" i="208"/>
  <c r="G47" i="208"/>
  <c r="G48" i="208"/>
  <c r="G49" i="208"/>
  <c r="G50" i="208"/>
  <c r="G51" i="208"/>
  <c r="G52" i="208"/>
  <c r="G53" i="208"/>
  <c r="G54" i="208"/>
  <c r="G55" i="208"/>
  <c r="G56" i="208"/>
  <c r="G57" i="208"/>
  <c r="G58" i="208"/>
  <c r="G59" i="208"/>
  <c r="G60" i="208"/>
  <c r="G61" i="208"/>
  <c r="G62" i="208"/>
  <c r="G63" i="208"/>
  <c r="G69" i="208"/>
  <c r="G71" i="208"/>
  <c r="V74" i="208"/>
  <c r="J10" i="207"/>
  <c r="D12" i="207"/>
  <c r="G12" i="207"/>
  <c r="V12" i="207"/>
  <c r="D13" i="207"/>
  <c r="G13" i="207" s="1"/>
  <c r="L13" i="207"/>
  <c r="M13" i="207"/>
  <c r="O13" i="207"/>
  <c r="Q13" i="207" s="1"/>
  <c r="S13" i="207" s="1"/>
  <c r="V13" i="207"/>
  <c r="D14" i="207"/>
  <c r="G14" i="207" s="1"/>
  <c r="V14" i="207"/>
  <c r="D15" i="207"/>
  <c r="G15" i="207"/>
  <c r="V15" i="207"/>
  <c r="D16" i="207"/>
  <c r="G16" i="207"/>
  <c r="V16" i="207"/>
  <c r="D17" i="207"/>
  <c r="G17" i="207" s="1"/>
  <c r="V17" i="207"/>
  <c r="D18" i="207"/>
  <c r="G18" i="207" s="1"/>
  <c r="V18" i="207"/>
  <c r="D19" i="207"/>
  <c r="G19" i="207"/>
  <c r="V19" i="207"/>
  <c r="D20" i="207"/>
  <c r="G20" i="207"/>
  <c r="V20" i="207"/>
  <c r="D21" i="207"/>
  <c r="G21" i="207"/>
  <c r="V21" i="207"/>
  <c r="D22" i="207"/>
  <c r="G22" i="207" s="1"/>
  <c r="V22" i="207"/>
  <c r="D23" i="207"/>
  <c r="G23" i="207"/>
  <c r="V23" i="207"/>
  <c r="D24" i="207"/>
  <c r="G24" i="207"/>
  <c r="V24" i="207"/>
  <c r="D25" i="207"/>
  <c r="G25" i="207" s="1"/>
  <c r="V25" i="207"/>
  <c r="D26" i="207"/>
  <c r="G26" i="207" s="1"/>
  <c r="V26" i="207"/>
  <c r="D33" i="207"/>
  <c r="G33" i="207" s="1"/>
  <c r="D34" i="207"/>
  <c r="G34" i="207"/>
  <c r="D35" i="207"/>
  <c r="G35" i="207" s="1"/>
  <c r="D36" i="207"/>
  <c r="G36" i="207"/>
  <c r="D37" i="207"/>
  <c r="G37" i="207" s="1"/>
  <c r="D38" i="207"/>
  <c r="G38" i="207"/>
  <c r="G44" i="207"/>
  <c r="G45" i="207"/>
  <c r="G64" i="207" s="1"/>
  <c r="V76" i="207" s="1"/>
  <c r="G46" i="207"/>
  <c r="G47" i="207"/>
  <c r="G48" i="207"/>
  <c r="G49" i="207"/>
  <c r="G50" i="207"/>
  <c r="G51" i="207"/>
  <c r="G52" i="207"/>
  <c r="G53" i="207"/>
  <c r="G54" i="207"/>
  <c r="G55" i="207"/>
  <c r="G56" i="207"/>
  <c r="G57" i="207"/>
  <c r="G58" i="207"/>
  <c r="G59" i="207"/>
  <c r="G60" i="207"/>
  <c r="G61" i="207"/>
  <c r="G62" i="207"/>
  <c r="G63" i="207"/>
  <c r="G69" i="207"/>
  <c r="G71" i="207"/>
  <c r="V74" i="207"/>
  <c r="G40" i="210" l="1"/>
  <c r="G29" i="210"/>
  <c r="G40" i="214"/>
  <c r="G29" i="214"/>
  <c r="G29" i="213"/>
  <c r="G40" i="211"/>
  <c r="G29" i="209"/>
  <c r="G29" i="207"/>
  <c r="G29" i="211"/>
  <c r="G40" i="217"/>
  <c r="G40" i="207"/>
  <c r="G40" i="212"/>
  <c r="G29" i="219"/>
  <c r="G72" i="221"/>
  <c r="G29" i="226"/>
  <c r="G29" i="212"/>
  <c r="G29" i="208"/>
  <c r="G64" i="226"/>
  <c r="V76" i="226" s="1"/>
  <c r="G29" i="233"/>
  <c r="G72" i="245"/>
  <c r="G29" i="222"/>
  <c r="G29" i="225"/>
  <c r="G40" i="226"/>
  <c r="G64" i="232"/>
  <c r="V76" i="232" s="1"/>
  <c r="G29" i="216"/>
  <c r="G64" i="227"/>
  <c r="V76" i="227" s="1"/>
  <c r="G29" i="231"/>
  <c r="G64" i="223"/>
  <c r="V76" i="223" s="1"/>
  <c r="G29" i="229"/>
  <c r="G40" i="230"/>
  <c r="G72" i="236"/>
  <c r="G40" i="224"/>
  <c r="G29" i="230"/>
  <c r="G40" i="215"/>
  <c r="G72" i="215" s="1"/>
  <c r="G29" i="217"/>
  <c r="G40" i="227"/>
  <c r="G29" i="228"/>
  <c r="G29" i="220"/>
  <c r="G64" i="218"/>
  <c r="V76" i="218" s="1"/>
  <c r="G40" i="220"/>
  <c r="G40" i="223"/>
  <c r="G29" i="224"/>
  <c r="G29" i="227"/>
  <c r="G40" i="228"/>
  <c r="G64" i="229"/>
  <c r="V76" i="229" s="1"/>
  <c r="G40" i="247"/>
  <c r="G40" i="233"/>
  <c r="G40" i="252"/>
  <c r="G29" i="240"/>
  <c r="G29" i="243"/>
  <c r="G29" i="247"/>
  <c r="G29" i="232"/>
  <c r="G64" i="247"/>
  <c r="V76" i="247" s="1"/>
  <c r="G40" i="238"/>
  <c r="G29" i="238"/>
  <c r="G64" i="240"/>
  <c r="V76" i="240" s="1"/>
  <c r="G40" i="240"/>
  <c r="G64" i="241"/>
  <c r="V76" i="241" s="1"/>
  <c r="G40" i="241"/>
  <c r="G29" i="234"/>
  <c r="G40" i="235"/>
  <c r="G64" i="238"/>
  <c r="V76" i="238" s="1"/>
  <c r="G64" i="239"/>
  <c r="V76" i="239" s="1"/>
  <c r="G29" i="242"/>
  <c r="G64" i="252"/>
  <c r="V76" i="252" s="1"/>
  <c r="G64" i="233"/>
  <c r="V76" i="233" s="1"/>
  <c r="G40" i="237"/>
  <c r="G72" i="237" s="1"/>
  <c r="G40" i="243"/>
  <c r="G64" i="248"/>
  <c r="V76" i="248" s="1"/>
  <c r="G29" i="249"/>
  <c r="G64" i="250"/>
  <c r="V76" i="250" s="1"/>
  <c r="G29" i="256"/>
  <c r="G29" i="235"/>
  <c r="G29" i="241"/>
  <c r="G72" i="246"/>
  <c r="G72" i="248"/>
  <c r="G72" i="255"/>
  <c r="G64" i="249"/>
  <c r="V76" i="249" s="1"/>
  <c r="G29" i="259"/>
  <c r="G40" i="257"/>
  <c r="G29" i="258"/>
  <c r="G29" i="251"/>
  <c r="G40" i="255"/>
  <c r="G64" i="256"/>
  <c r="V76" i="256" s="1"/>
  <c r="G40" i="249"/>
  <c r="G29" i="250"/>
  <c r="G29" i="254"/>
  <c r="G40" i="253"/>
  <c r="G64" i="259"/>
  <c r="V76" i="259" s="1"/>
  <c r="G64" i="260"/>
  <c r="V76" i="260" s="1"/>
  <c r="G29" i="261"/>
  <c r="G29" i="244"/>
  <c r="G29" i="252"/>
  <c r="G40" i="256"/>
  <c r="G64" i="258"/>
  <c r="V76" i="258" s="1"/>
  <c r="G64" i="251"/>
  <c r="V76" i="251" s="1"/>
  <c r="G29" i="253"/>
  <c r="G64" i="257"/>
  <c r="V76" i="257" s="1"/>
  <c r="G29" i="260"/>
  <c r="G64" i="261"/>
  <c r="V76" i="261" s="1"/>
  <c r="G75" i="237" l="1"/>
  <c r="G73" i="237"/>
  <c r="G74" i="237"/>
  <c r="G74" i="215"/>
  <c r="G73" i="215"/>
  <c r="G75" i="215" s="1"/>
  <c r="G72" i="252"/>
  <c r="G72" i="257"/>
  <c r="G72" i="243"/>
  <c r="G72" i="224"/>
  <c r="G72" i="231"/>
  <c r="G72" i="222"/>
  <c r="G72" i="212"/>
  <c r="G72" i="211"/>
  <c r="G72" i="223"/>
  <c r="G72" i="244"/>
  <c r="G73" i="255"/>
  <c r="G74" i="255"/>
  <c r="G75" i="255"/>
  <c r="G72" i="240"/>
  <c r="G72" i="230"/>
  <c r="G72" i="226"/>
  <c r="G72" i="207"/>
  <c r="G72" i="210"/>
  <c r="G72" i="227"/>
  <c r="G72" i="214"/>
  <c r="G72" i="260"/>
  <c r="G72" i="261"/>
  <c r="G73" i="248"/>
  <c r="G74" i="248"/>
  <c r="G75" i="248" s="1"/>
  <c r="G72" i="256"/>
  <c r="G72" i="242"/>
  <c r="G72" i="216"/>
  <c r="G74" i="245"/>
  <c r="G75" i="245"/>
  <c r="G73" i="245"/>
  <c r="G72" i="209"/>
  <c r="G72" i="251"/>
  <c r="G72" i="238"/>
  <c r="G73" i="236"/>
  <c r="V75" i="236" s="1"/>
  <c r="G74" i="236"/>
  <c r="G72" i="239"/>
  <c r="G72" i="233"/>
  <c r="G74" i="221"/>
  <c r="G73" i="221"/>
  <c r="V75" i="221" s="1"/>
  <c r="V75" i="237"/>
  <c r="G72" i="250"/>
  <c r="G72" i="247"/>
  <c r="G72" i="253"/>
  <c r="G72" i="258"/>
  <c r="G72" i="249"/>
  <c r="G72" i="220"/>
  <c r="G72" i="219"/>
  <c r="G72" i="213"/>
  <c r="G72" i="235"/>
  <c r="G72" i="217"/>
  <c r="G72" i="225"/>
  <c r="G73" i="246"/>
  <c r="V75" i="246" s="1"/>
  <c r="G74" i="246"/>
  <c r="G72" i="228"/>
  <c r="G72" i="208"/>
  <c r="G72" i="218"/>
  <c r="V75" i="215"/>
  <c r="G72" i="254"/>
  <c r="G72" i="259"/>
  <c r="G72" i="241"/>
  <c r="G72" i="234"/>
  <c r="G72" i="232"/>
  <c r="G72" i="229"/>
  <c r="G74" i="225" l="1"/>
  <c r="G73" i="225"/>
  <c r="V75" i="225" s="1"/>
  <c r="V75" i="248"/>
  <c r="G74" i="241"/>
  <c r="G73" i="241"/>
  <c r="V75" i="241" s="1"/>
  <c r="G73" i="220"/>
  <c r="V75" i="220" s="1"/>
  <c r="G74" i="220"/>
  <c r="G74" i="251"/>
  <c r="G73" i="251"/>
  <c r="V75" i="251" s="1"/>
  <c r="G74" i="210"/>
  <c r="G73" i="210"/>
  <c r="V75" i="210" s="1"/>
  <c r="G73" i="214"/>
  <c r="V75" i="214" s="1"/>
  <c r="G75" i="214"/>
  <c r="G74" i="214"/>
  <c r="G73" i="218"/>
  <c r="G74" i="218"/>
  <c r="G75" i="218" s="1"/>
  <c r="G75" i="221"/>
  <c r="G73" i="219"/>
  <c r="G75" i="219" s="1"/>
  <c r="G74" i="219"/>
  <c r="G73" i="216"/>
  <c r="G74" i="216"/>
  <c r="G75" i="216" s="1"/>
  <c r="G73" i="223"/>
  <c r="G74" i="223"/>
  <c r="G75" i="223"/>
  <c r="G73" i="229"/>
  <c r="V75" i="229" s="1"/>
  <c r="G74" i="229"/>
  <c r="G74" i="259"/>
  <c r="G73" i="259"/>
  <c r="V75" i="259" s="1"/>
  <c r="G74" i="228"/>
  <c r="G73" i="228"/>
  <c r="V75" i="228" s="1"/>
  <c r="G74" i="217"/>
  <c r="G73" i="217"/>
  <c r="G73" i="247"/>
  <c r="G74" i="247"/>
  <c r="G75" i="247"/>
  <c r="G74" i="233"/>
  <c r="G73" i="233"/>
  <c r="V75" i="233" s="1"/>
  <c r="G73" i="261"/>
  <c r="G74" i="261"/>
  <c r="G75" i="261"/>
  <c r="G73" i="240"/>
  <c r="G74" i="240"/>
  <c r="G75" i="240" s="1"/>
  <c r="G73" i="211"/>
  <c r="G74" i="211"/>
  <c r="G73" i="224"/>
  <c r="G74" i="224"/>
  <c r="G75" i="224" s="1"/>
  <c r="G73" i="244"/>
  <c r="G74" i="244"/>
  <c r="G75" i="244"/>
  <c r="G73" i="234"/>
  <c r="V75" i="234" s="1"/>
  <c r="G74" i="234"/>
  <c r="G74" i="238"/>
  <c r="G73" i="238"/>
  <c r="V75" i="238" s="1"/>
  <c r="G73" i="208"/>
  <c r="G74" i="208"/>
  <c r="G73" i="230"/>
  <c r="G74" i="230"/>
  <c r="G75" i="230"/>
  <c r="G73" i="250"/>
  <c r="G74" i="250"/>
  <c r="G74" i="209"/>
  <c r="G75" i="209" s="1"/>
  <c r="G73" i="209"/>
  <c r="G73" i="260"/>
  <c r="G75" i="260" s="1"/>
  <c r="G74" i="260"/>
  <c r="G73" i="232"/>
  <c r="G74" i="232"/>
  <c r="G75" i="232"/>
  <c r="G74" i="235"/>
  <c r="G75" i="235" s="1"/>
  <c r="G73" i="235"/>
  <c r="G75" i="236"/>
  <c r="G73" i="256"/>
  <c r="G74" i="256"/>
  <c r="G75" i="256"/>
  <c r="G73" i="212"/>
  <c r="G75" i="212" s="1"/>
  <c r="G74" i="212"/>
  <c r="G73" i="213"/>
  <c r="G74" i="213"/>
  <c r="G75" i="213" s="1"/>
  <c r="G73" i="252"/>
  <c r="G74" i="252"/>
  <c r="G75" i="252"/>
  <c r="G75" i="227"/>
  <c r="G73" i="227"/>
  <c r="G74" i="227"/>
  <c r="G73" i="253"/>
  <c r="V75" i="253" s="1"/>
  <c r="G74" i="253"/>
  <c r="G75" i="253"/>
  <c r="G74" i="231"/>
  <c r="G73" i="231"/>
  <c r="V75" i="231" s="1"/>
  <c r="G73" i="249"/>
  <c r="G74" i="249"/>
  <c r="G73" i="239"/>
  <c r="G74" i="239"/>
  <c r="G75" i="239"/>
  <c r="G73" i="242"/>
  <c r="G74" i="242"/>
  <c r="G74" i="207"/>
  <c r="G73" i="207"/>
  <c r="V75" i="207" s="1"/>
  <c r="G74" i="243"/>
  <c r="G73" i="243"/>
  <c r="V75" i="243" s="1"/>
  <c r="G73" i="254"/>
  <c r="V75" i="254" s="1"/>
  <c r="G74" i="254"/>
  <c r="G75" i="246"/>
  <c r="G74" i="258"/>
  <c r="G73" i="258"/>
  <c r="V75" i="258" s="1"/>
  <c r="V75" i="245"/>
  <c r="G73" i="226"/>
  <c r="V75" i="226" s="1"/>
  <c r="G74" i="226"/>
  <c r="V75" i="255"/>
  <c r="G73" i="222"/>
  <c r="G74" i="222"/>
  <c r="G75" i="222"/>
  <c r="G73" i="257"/>
  <c r="V75" i="257" s="1"/>
  <c r="G74" i="257"/>
  <c r="G75" i="231" l="1"/>
  <c r="V75" i="208"/>
  <c r="V75" i="252"/>
  <c r="V75" i="232"/>
  <c r="V75" i="250"/>
  <c r="V75" i="244"/>
  <c r="G75" i="210"/>
  <c r="V75" i="222"/>
  <c r="G75" i="258"/>
  <c r="G75" i="207"/>
  <c r="V75" i="239"/>
  <c r="V75" i="256"/>
  <c r="G75" i="250"/>
  <c r="G75" i="238"/>
  <c r="V75" i="240"/>
  <c r="V75" i="223"/>
  <c r="G75" i="241"/>
  <c r="V75" i="242"/>
  <c r="V75" i="211"/>
  <c r="G75" i="243"/>
  <c r="V75" i="247"/>
  <c r="G75" i="259"/>
  <c r="G75" i="257"/>
  <c r="G75" i="233"/>
  <c r="G75" i="208"/>
  <c r="G75" i="254"/>
  <c r="V75" i="249"/>
  <c r="V75" i="213"/>
  <c r="V75" i="260"/>
  <c r="V75" i="224"/>
  <c r="V75" i="217"/>
  <c r="V75" i="218"/>
  <c r="G75" i="251"/>
  <c r="G75" i="228"/>
  <c r="G75" i="226"/>
  <c r="G75" i="242"/>
  <c r="G75" i="249"/>
  <c r="V75" i="227"/>
  <c r="V75" i="235"/>
  <c r="V75" i="209"/>
  <c r="V75" i="230"/>
  <c r="G75" i="234"/>
  <c r="G75" i="211"/>
  <c r="V75" i="261"/>
  <c r="G75" i="217"/>
  <c r="G75" i="229"/>
  <c r="V75" i="216"/>
  <c r="G75" i="225"/>
  <c r="V75" i="212"/>
  <c r="V75" i="219"/>
  <c r="G75" i="220"/>
  <c r="K63" i="1" l="1"/>
  <c r="J63" i="1"/>
  <c r="L63" i="1" l="1"/>
</calcChain>
</file>

<file path=xl/sharedStrings.xml><?xml version="1.0" encoding="utf-8"?>
<sst xmlns="http://schemas.openxmlformats.org/spreadsheetml/2006/main" count="8351" uniqueCount="283">
  <si>
    <t>PRESUPUESTO:</t>
  </si>
  <si>
    <t>No, RUBRO</t>
  </si>
  <si>
    <t>RUBRO</t>
  </si>
  <si>
    <t>Código Unidad de Propiedad</t>
  </si>
  <si>
    <t>Descripción otro</t>
  </si>
  <si>
    <t>UNIDAD</t>
  </si>
  <si>
    <t>CANT.</t>
  </si>
  <si>
    <t>OBRA A CONTRATARSE</t>
  </si>
  <si>
    <t>PRECIO UNITARIO DEL RUBRO</t>
  </si>
  <si>
    <t>TOTAL</t>
  </si>
  <si>
    <t>Material</t>
  </si>
  <si>
    <t>Mano de obra</t>
  </si>
  <si>
    <t>Precio total del rubro</t>
  </si>
  <si>
    <t xml:space="preserve">SUMAN:     </t>
  </si>
  <si>
    <t>PROGRAMA:</t>
  </si>
  <si>
    <t xml:space="preserve">PROYECTO: </t>
  </si>
  <si>
    <t>RSND CAF</t>
  </si>
  <si>
    <t xml:space="preserve">Replanteo de estructuras </t>
  </si>
  <si>
    <t>OTROS</t>
  </si>
  <si>
    <t>u</t>
  </si>
  <si>
    <t>No requiere</t>
  </si>
  <si>
    <t xml:space="preserve">Desbroce de vegetación </t>
  </si>
  <si>
    <t>Km</t>
  </si>
  <si>
    <t/>
  </si>
  <si>
    <t xml:space="preserve">Poste circular de hormigón armado, de 12 m, 500 Kg de carga a la rotura. en terreno sin clasificar </t>
  </si>
  <si>
    <t>PO0-0HC12_500</t>
  </si>
  <si>
    <t xml:space="preserve">Poste circular de hormigón armado, de 10 m x 400 Kg de carga a la rotura, en terreno sin clasificar </t>
  </si>
  <si>
    <t>PO0-0HC10_400</t>
  </si>
  <si>
    <t xml:space="preserve">Tensor a tierra doble TAT-0TD, en terreno sin clasificar </t>
  </si>
  <si>
    <t>TAT-0TD</t>
  </si>
  <si>
    <t>Tensor a tierra doble TAT-0TD, en terreno roca</t>
  </si>
  <si>
    <t>Tensor a tierra simple TAD-0TS, en terreno sin clasificar</t>
  </si>
  <si>
    <t>TAD-0TS</t>
  </si>
  <si>
    <t>Tensor a tierra simple TAD-0TS, en terreno roca</t>
  </si>
  <si>
    <t>Estructura tubo poste para acometida con tubo de 6 m</t>
  </si>
  <si>
    <t>SPT-1S100</t>
  </si>
  <si>
    <t>Estructura monofásica - centrada - retención EST-1CR</t>
  </si>
  <si>
    <t>EST-1CR</t>
  </si>
  <si>
    <t>Estructura monofásica - centrada - doble retención EST-1CD</t>
  </si>
  <si>
    <t>EST-1CD</t>
  </si>
  <si>
    <t>Estructura en baja tensión tipo ESE-1ER</t>
  </si>
  <si>
    <t>ESE-1ER</t>
  </si>
  <si>
    <t>Estructura en baja tensión tipo ESE-1ED</t>
  </si>
  <si>
    <t>ESE-1ED</t>
  </si>
  <si>
    <t>Estructura codo-tubo adherido a la pared para acometida</t>
  </si>
  <si>
    <t>m</t>
  </si>
  <si>
    <t xml:space="preserve">Conductor desnudo cableado aluminio acero ACSR 6/1, 2 AWG, 7 hilos CO0-0B2 </t>
  </si>
  <si>
    <t>CO0-0B2</t>
  </si>
  <si>
    <t>Puesta a tierra para red secundaria aérea, 1 varilla y conductor de cobre # 2 AWG, PT0-0DC2_1 en CP</t>
  </si>
  <si>
    <t>PT0-0DC2_1</t>
  </si>
  <si>
    <t>Puesta a tierra para medidor</t>
  </si>
  <si>
    <t>PT0-0AC8_1</t>
  </si>
  <si>
    <t>Acceso de poste de HºAº de 12  m ó 11 m, de sección circular ó rectangular</t>
  </si>
  <si>
    <t>Acceso de poste de HºAº de 11 m ó 12 m, de sección circular ó rectangular</t>
  </si>
  <si>
    <t>Desmontaje de medidor monofásico.</t>
  </si>
  <si>
    <t>Medidor una fase 3 hilos, electrónico, con registro de energía activa, clase 100, forma 13A armado en caja metálica antihurto</t>
  </si>
  <si>
    <t>MED-1E100_13A</t>
  </si>
  <si>
    <t>Reubicación de acometida</t>
  </si>
  <si>
    <t>Desmontaje y enrollado de acometida.</t>
  </si>
  <si>
    <t>Estructura tubo poste para acometida con tubo de 3m</t>
  </si>
  <si>
    <t>Acometida en conductor triplex ACSR 3x4 AWG, AC0-0J3x4.</t>
  </si>
  <si>
    <t>CO0-0J3x4</t>
  </si>
  <si>
    <t>CO0-0X2x4(6)</t>
  </si>
  <si>
    <t>Montaje de abrazadera 2 pernos, con doble ojal espiralado para acometidas</t>
  </si>
  <si>
    <t>Luminaria cerrada, 100 W, con lámpara de vapor de Na, autocontrolada, potencia constante.  APD-0PL-CS100AC</t>
  </si>
  <si>
    <t>APD-0PLCS100AC</t>
  </si>
  <si>
    <t>Entrega EERSSA</t>
  </si>
  <si>
    <r>
      <t>EMPRESA ELECTRICA REGIONAL DEL SUR S.A</t>
    </r>
    <r>
      <rPr>
        <sz val="11"/>
        <color theme="1"/>
        <rFont val="Calibri"/>
        <family val="2"/>
        <scheme val="minor"/>
      </rPr>
      <t xml:space="preserve">
</t>
    </r>
  </si>
  <si>
    <t xml:space="preserve">NOMBRE DEL OFERENTE:  </t>
  </si>
  <si>
    <t>PROYECTO:</t>
  </si>
  <si>
    <t>ANALISIS DE PRECIOS UNITARIOS</t>
  </si>
  <si>
    <t xml:space="preserve">HOJA: </t>
  </si>
  <si>
    <t xml:space="preserve">RUBRO: </t>
  </si>
  <si>
    <t>UNIDAD:</t>
  </si>
  <si>
    <t>rendimiento =</t>
  </si>
  <si>
    <t>DETALLE:</t>
  </si>
  <si>
    <t xml:space="preserve">EQUIPOS </t>
  </si>
  <si>
    <t>cantiodad/hora</t>
  </si>
  <si>
    <t>REDIMINETO</t>
  </si>
  <si>
    <t>DESCRIPCIÓN</t>
  </si>
  <si>
    <t>CANTIDAD</t>
  </si>
  <si>
    <t>TARIFA</t>
  </si>
  <si>
    <t>COSTO HORA</t>
  </si>
  <si>
    <t>RENDIMIENTO</t>
  </si>
  <si>
    <t>COSTO</t>
  </si>
  <si>
    <t>A</t>
  </si>
  <si>
    <t>B</t>
  </si>
  <si>
    <t>C=A*B</t>
  </si>
  <si>
    <t>R</t>
  </si>
  <si>
    <t>D=C*R</t>
  </si>
  <si>
    <t>horas/año</t>
  </si>
  <si>
    <t>porcentaje uso</t>
  </si>
  <si>
    <t>vida util</t>
  </si>
  <si>
    <t>tiempo uso</t>
  </si>
  <si>
    <t>costo equipo</t>
  </si>
  <si>
    <t>costo/hora</t>
  </si>
  <si>
    <t>factor ganancia</t>
  </si>
  <si>
    <t>costo Material</t>
  </si>
  <si>
    <t>camioneta 2  ton.</t>
  </si>
  <si>
    <t>Camionetas o camiones pequeños</t>
  </si>
  <si>
    <t>puler para tendido de conductor</t>
  </si>
  <si>
    <t>Tirfor de 2 toneladas</t>
  </si>
  <si>
    <t xml:space="preserve">camión grúa </t>
  </si>
  <si>
    <t>Tecles 1-1/2 toneladas</t>
  </si>
  <si>
    <t xml:space="preserve">tirfor de 2 toneladas </t>
  </si>
  <si>
    <t>Porta carrete para bobina de conductor (bailarín)</t>
  </si>
  <si>
    <t>tecles 1-1/2 toneladas</t>
  </si>
  <si>
    <t>Juego de herramientas menores como playos, llaves de boca, perica, etc.</t>
  </si>
  <si>
    <t>Poleas para tendido de líneas aéreas</t>
  </si>
  <si>
    <t>juego de herramientas menores como playos, llaves de boca, perica, etc.</t>
  </si>
  <si>
    <t>Uñas para templar conductores de aluminio</t>
  </si>
  <si>
    <t>Poleas para tendido de líneas aéreas.</t>
  </si>
  <si>
    <t>Uña para templar cable de acero</t>
  </si>
  <si>
    <t>uñas para templar conductores de aluminio</t>
  </si>
  <si>
    <t>Juegos de trepadoras para poste circular</t>
  </si>
  <si>
    <t>uña para templar cable de acero</t>
  </si>
  <si>
    <t>Cinturones de seguridad  o arnés con tira de vida</t>
  </si>
  <si>
    <t>juegos de trepadoras para poste circular</t>
  </si>
  <si>
    <t>Equipo de puesta a tierra</t>
  </si>
  <si>
    <t>cinturones de seguridad  o arnés con tira de vida.</t>
  </si>
  <si>
    <t>Cascos de trabajo dieléctricos</t>
  </si>
  <si>
    <t>Equipo de proteccion de personal</t>
  </si>
  <si>
    <t>Gafas dieléctricas</t>
  </si>
  <si>
    <t>Chalecos reflectivos con el nombre del contratista</t>
  </si>
  <si>
    <t>Estacion total</t>
  </si>
  <si>
    <t>Guantes de trabajo (pares)</t>
  </si>
  <si>
    <t>Conos de señalización</t>
  </si>
  <si>
    <t>SUBTOTAL M</t>
  </si>
  <si>
    <t>MANO DE OBRA</t>
  </si>
  <si>
    <t xml:space="preserve">DESCRIPCION </t>
  </si>
  <si>
    <t>JORNAL/HR</t>
  </si>
  <si>
    <t>Jefe de cuadrilla</t>
  </si>
  <si>
    <t>Liniero</t>
  </si>
  <si>
    <t>Ayudante de Liniero</t>
  </si>
  <si>
    <t>Topógrafo</t>
  </si>
  <si>
    <t>Ingeniero Eléctrico</t>
  </si>
  <si>
    <t>SUBTOTAL N</t>
  </si>
  <si>
    <t>MATERIALES</t>
  </si>
  <si>
    <t>DESCRIPCION</t>
  </si>
  <si>
    <t>PRECIO UNIT.</t>
  </si>
  <si>
    <t>SUBTOTAL O</t>
  </si>
  <si>
    <t>TRANSPORTE</t>
  </si>
  <si>
    <t xml:space="preserve"> UNIDAD </t>
  </si>
  <si>
    <t xml:space="preserve">CANTIDAD </t>
  </si>
  <si>
    <t xml:space="preserve"> COSTO </t>
  </si>
  <si>
    <t>D=A*B</t>
  </si>
  <si>
    <t xml:space="preserve">Transporte </t>
  </si>
  <si>
    <t>% transporte</t>
  </si>
  <si>
    <t>SUBTOTAL P</t>
  </si>
  <si>
    <t>TOTAL COSTO DIRECTO (M+N+O+P)</t>
  </si>
  <si>
    <t>INDIRECTOS  %</t>
  </si>
  <si>
    <t>UTILIDAD     %</t>
  </si>
  <si>
    <t>COSTO TOTAL DEL RUBRO</t>
  </si>
  <si>
    <t>mano de obra</t>
  </si>
  <si>
    <t>FIRMA DEL OFERENTE</t>
  </si>
  <si>
    <t>VALOR OFERTADO</t>
  </si>
  <si>
    <t>materiales</t>
  </si>
  <si>
    <t>Poste de hormigón armado, circular, CRH 500 kg, 12 m</t>
  </si>
  <si>
    <t>Poste de hormigón armado, circular, CRH 400 kg, 10 m</t>
  </si>
  <si>
    <t>Varilla de anclaje de acero galvanizado, tuerca y arandela, 16 x 1 800 mm (5/8 x 71")</t>
  </si>
  <si>
    <t xml:space="preserve">u </t>
  </si>
  <si>
    <t>Retención terminal preformada, para cable de acero galvanizado de 9,53 mm (3/8")</t>
  </si>
  <si>
    <t>Bloque de hormigón, anclaje, tipo cónico, base inferior 400 mm, superior 150 mm, agujero 20 mm</t>
  </si>
  <si>
    <t>Aislador de retenida, porcelana, ANSI 54-2</t>
  </si>
  <si>
    <t>Cable de acero galvanizado, grado Siemens Martin, 7 hilos, 9,52 mm (3/8"), 3155 kgf</t>
  </si>
  <si>
    <t>Guardacabo de acero galvanizado, para cable acero 9, 51 mm (3/8")</t>
  </si>
  <si>
    <t>Abrazadera de 3 pernos, pletina acero galvanizado 38 x 6 mm (1 1/2 x 1/4") y 160 mm</t>
  </si>
  <si>
    <t>Conductor de Cu TTU Nº 2 para bajantes</t>
  </si>
  <si>
    <t>Conector perno hendido Cu, de 6 a 2/0 AWG</t>
  </si>
  <si>
    <t>Conductor de Al-acero desnudo, cableado, ACSR, 2 AWG, 7 (6/1)hilos</t>
  </si>
  <si>
    <t>Cemento</t>
  </si>
  <si>
    <t>lb</t>
  </si>
  <si>
    <t xml:space="preserve">Arena </t>
  </si>
  <si>
    <t>m3</t>
  </si>
  <si>
    <t>Grava</t>
  </si>
  <si>
    <t>Grapa de aleación de Al, para derivación de línea en caliente, rango  8 -1/0</t>
  </si>
  <si>
    <t>Seccionador portafusible, unipolar, abierto, 15 kV, BIL 95 kV, 4 kA, 100 A</t>
  </si>
  <si>
    <t>Cruceta de acero galvanizado, universal, perfil "L" 75 x 75 x 6 mm (3 x 3 x 1/4") y 1 200 mm</t>
  </si>
  <si>
    <t>Perno "U" de acero galvanizado, 2 tuercas, arandelas: 2 planas y 2 presión de 16 x 150 mm (5/8 x 6”),  ancho dentro de la U</t>
  </si>
  <si>
    <t>Pie amigo de acero galvanizado, perfil "L" 38 x 38 x 6 mm (1 1/2 x 1 1/2 x 1/4") y 700 mm</t>
  </si>
  <si>
    <t>Abrazadera de 3 pernos, pletina acero galvanizado 38 x 4 mm (1 1/2 x 5/32") y 160 mm</t>
  </si>
  <si>
    <t>Perno máquina de acero galvanizado, tuerca, arandela plana y presión, 16 x 38 mm (5/8 x 1 1/2")</t>
  </si>
  <si>
    <t>Abrazadera de 3 pernos, pletina acero galvanizado 38 x 4 mm (1 1/2 x 5/32") y 140 mm</t>
  </si>
  <si>
    <t>Tuerca de ojo ovalado de acero galvanizado, perno de 16 mm (5/8")</t>
  </si>
  <si>
    <t>Aislador de suspensión, caucho siliconado, 15 kV, ANSI DS-15</t>
  </si>
  <si>
    <t>Horquilla de acero galvanizado para  anclaje, 16 x 75 mm (5/8 x 3"), 7 000, con pasador</t>
  </si>
  <si>
    <t>Grapa horquilla - guardacabo, de acero galvanizado</t>
  </si>
  <si>
    <t>Retención preformada, para cable de Al</t>
  </si>
  <si>
    <t xml:space="preserve">Perno pin punta de poste simple de acero galvanizado, con accesorios de sujeción, 19 x 457 mm (3/4 x 18")  </t>
  </si>
  <si>
    <t>Aislador espiga (pin), porcelana, con radio interferencia, 15 kV, ANSI 55-5</t>
  </si>
  <si>
    <t>Cinta de armar de aleación de Al, 1, 27 x 7, 62 mm (3/64 x 5/16")</t>
  </si>
  <si>
    <t>Conector de aleación de Cu - Al, ranuras paralelas, con separador, dos pernos laterales</t>
  </si>
  <si>
    <t>Abrazadera de acero galvanizado, pletina, 3 pernos, 38 x 4 x 160 mm (1 1/2 x 5/32 x 6 1/2")</t>
  </si>
  <si>
    <t>Aislador rollo, porcelana, 0,25 kV, ANSI 53-2</t>
  </si>
  <si>
    <t>Bastidor de acero galvanizado, pletina 38 x 4 mm (1 1/2 x 5/32"), 1 vìa</t>
  </si>
  <si>
    <t>Codo reversible metálico de acero galvanizado 3''</t>
  </si>
  <si>
    <t>Acsesorios para sujeción de tubo en pared (abrazaderas, cajetines  codos)</t>
  </si>
  <si>
    <t>Varilla de acero recubierta de Cu, para puesta a tierra, 16 x 1 800 mm (5/8 x 71").</t>
  </si>
  <si>
    <t>Conductor de Cu, desnudo, cableado, suave, 2 AWG, 7 hilos</t>
  </si>
  <si>
    <t>suelda exotermica</t>
  </si>
  <si>
    <t>Cable de Cu, sólido, 600 V, THHN, 8 AWG</t>
  </si>
  <si>
    <t>Tubo EMT</t>
  </si>
  <si>
    <t>Acsesorios EMT  (cajetines, codos, conectores)</t>
  </si>
  <si>
    <t>Conector de aleación de Cu, sistema de tierra, ajuste mecánico, varilla 15, 87 mm (5/8")</t>
  </si>
  <si>
    <t>caja metálica con tapa de policarbonato transparente antihurto para medidor bifasico</t>
  </si>
  <si>
    <t>breaker riel dim 2P</t>
  </si>
  <si>
    <t>conductor de CU THHN #6 AWG</t>
  </si>
  <si>
    <t>juego de varios: tornillos con tuerca y arandela, tacos Fisher, pernos, clavos, amarres plásticos y otros</t>
  </si>
  <si>
    <t>global</t>
  </si>
  <si>
    <t>Medidor  1 fase 3 hilos, electrónico con registro de energía activa clase 100 forma 13A.</t>
  </si>
  <si>
    <t>Pinza de anclaje termoplástica ajustable</t>
  </si>
  <si>
    <t>Cable triplex de Al, ACSR, Neutro desnudo, cableado 600V, PE, Nro. 3x4 AWG, 7hilo</t>
  </si>
  <si>
    <t>M</t>
  </si>
  <si>
    <t>Abrazadera de acero galvanizado, pletina, 2 pernos, doble ojal espiralado, 38 x 4 x 160 mm ( 1 1/2 x 5/32 x 6 1/2")</t>
  </si>
  <si>
    <t>Luminaria cerrada, lámpara vapor de Na. 100 W - 240 V- autocontrolada</t>
  </si>
  <si>
    <t>Brazo para luminaria de 125-175 W. ø 50x1200 mm</t>
  </si>
  <si>
    <t>Transformador monofásico autoprotegido (CSP) de 15 KVA 13800 GRDY/7967 V-120/240 V</t>
  </si>
  <si>
    <t>TRT-1A15</t>
  </si>
  <si>
    <t xml:space="preserve">Pararrayos clase distribución 10 kV, BIL 95 Kv. SPT - 1P13.8 kV </t>
  </si>
  <si>
    <t>SPT-1P10</t>
  </si>
  <si>
    <t xml:space="preserve">CODIGO DEL PROCESO: </t>
  </si>
  <si>
    <t>Transformador monofásico autoprotegido, 13 800 GRDy / 7 967 V - 240 / 120 V, 15 kVA</t>
  </si>
  <si>
    <t>Pararrayos clase distribución polimérico, óxido metálico, 10 kV, con desconectador</t>
  </si>
  <si>
    <t>Conductor de Cu, desnudo, sólido, duro, 4 AWG</t>
  </si>
  <si>
    <t>Poste circular de hormigón armado, de 12 m x 500 Kg de carga a la rotura, en terreno roca</t>
  </si>
  <si>
    <t>Poste circular de hormigón armado, de 10 m x 400 Kg de carga a la rotura, en terreno roca</t>
  </si>
  <si>
    <t>Estructura en baja tensión tipo ESE-1EP</t>
  </si>
  <si>
    <t>ESE-1EP</t>
  </si>
  <si>
    <t>Puesta a tierra para red secundaria aérea, 1 varilla y conductor de cobre # 2 AWG, PT0-0DC2_1 en RS</t>
  </si>
  <si>
    <t>Acometida en conductor antihurto SEU 2x4 Al + Nx4 Al AWG (Serie 8000)</t>
  </si>
  <si>
    <t xml:space="preserve">Desarmado y retiro de tensor simple TS </t>
  </si>
  <si>
    <t>Desarmado y retiro de tensor simple TS</t>
  </si>
  <si>
    <t>Montaje e instalación de luminaria, potencia hasta 150 W (material proporcionado por la EERSSA)</t>
  </si>
  <si>
    <t>Desmontaje de luminaría, potencia  hasta 150 W</t>
  </si>
  <si>
    <t>Varilla para mejoramiento de resistencia de puesta a tierra.</t>
  </si>
  <si>
    <t>Gel para mejoramiento de resistencia de puesta a tierra</t>
  </si>
  <si>
    <t xml:space="preserve">Tubo de hierro galvanizado de 6m, diámetro de 3'', espesor de 3mm (Incluye mensula para soporte de la pinza de anclaje soldada en la parte superior del tubo galvanizado, canastilla y placa para sujeción al piso) </t>
  </si>
  <si>
    <t>Estribo de aleación de Cu - Sn, para derivación</t>
  </si>
  <si>
    <t>Tirafusible, cabeza removible, tipo SF</t>
  </si>
  <si>
    <t>Varilla de armar preformada simple, para cable de Al</t>
  </si>
  <si>
    <t>Alambre de Al, desnudo sólido, para atadura, 4 AWG</t>
  </si>
  <si>
    <t xml:space="preserve">Tubo de hierro galvanizado de 3m, diámetro de 3'', espesor de 3mm (Incluye mensula para soporte de la pinza de anclaje soldada en la parte superior del tubo galvanizado, canastilla y placa para sujeción al piso) </t>
  </si>
  <si>
    <t>Mensula de hierro galvanizado para soporte de pinza de anclaje para acometida</t>
  </si>
  <si>
    <t>Abrazadera de 4 pernos, pletina acero galvanizado 38 x 4 mm (1 1/2 x 5/32") y 160 mm</t>
  </si>
  <si>
    <t>Caja plástica de conexión para uso al aire libre, IP65, 20x15x12.5 cm</t>
  </si>
  <si>
    <t>Bornera para riel dim 1 polo con señalización de fase</t>
  </si>
  <si>
    <t xml:space="preserve">Riel dim </t>
  </si>
  <si>
    <t>cm</t>
  </si>
  <si>
    <t xml:space="preserve">Terminal talón para conductor </t>
  </si>
  <si>
    <t>Conductor antihurto SEU 2x4 Al + Nx4 Al AWG (Serie 8000)</t>
  </si>
  <si>
    <t>Cable de Cu, concéntrico, cableado, 600 V, ST, 3 x 12 AWG, 7 hilos</t>
  </si>
  <si>
    <t xml:space="preserve">Conector de compresión tipo H </t>
  </si>
  <si>
    <t>Gel para mejoramiento de resistencia de puesta a tierra (saco de 25 libras)</t>
  </si>
  <si>
    <t>Tensor a tierra simple TAT-0TS,  en terreno sin clasificar</t>
  </si>
  <si>
    <t xml:space="preserve">Tensor a tierra simple TAT-0TS, en terreno roca </t>
  </si>
  <si>
    <t>Transformador monofásico autoprotegido, 13 800 GRDy / 7 967 V - 240 / 120 V, 25 kVA</t>
  </si>
  <si>
    <t>Transformador monofásico autoprotegido (CSP) de 25 KVA 13800 GRDY/7967 V-120/240 V</t>
  </si>
  <si>
    <t>Seccionador fusible unipolar, tipo abierto 15 kV, 100 A, BIL 95 kV, con tirafusible. SPT-1S100-95 para línea</t>
  </si>
  <si>
    <t>Estructura monofásica - centrada - pasante EST-1CP</t>
  </si>
  <si>
    <t xml:space="preserve">Perno pin punta de poste doble de acero galvanizado, con accesorios de sujeción, 19 x 457 mm (3/4 x 18")  </t>
  </si>
  <si>
    <t>Estructura monofásica - centrada - angular EST-1CA</t>
  </si>
  <si>
    <t>Desarmado y retiro de tensor doble TD EN CIRCUITO PRIMARIO</t>
  </si>
  <si>
    <t>Seccionador fusible unipolar, tipo abierto 15 kV, 100 A, BIL 95 kV, con tirafusible. SPT-1S100-95 para transformador</t>
  </si>
  <si>
    <t>TAT-0TS</t>
  </si>
  <si>
    <t>TRT-1A25</t>
  </si>
  <si>
    <t>EST-1CP</t>
  </si>
  <si>
    <t>EST-1CA</t>
  </si>
  <si>
    <t>Desarmado y retiro de tensor doble TD</t>
  </si>
  <si>
    <t>Tensor poste a poste simple TAT-0PS</t>
  </si>
  <si>
    <t>Bastidor de acero galvanizado, pletina 38 x 4 mm (1 1/2 x 5/32"), 4 vìas</t>
  </si>
  <si>
    <t>Estructura en baja tensión tipo ESD-4EP</t>
  </si>
  <si>
    <t xml:space="preserve">Conexión de cruce eléctrico </t>
  </si>
  <si>
    <t xml:space="preserve">Erección de poste rectangular de hormigón armado de 11 m  ó 12 m en terreno sin clasificar (no incluye material) </t>
  </si>
  <si>
    <t>Inclinado de poste de HºAº de 11 m ó de 12 m</t>
  </si>
  <si>
    <t>Desarmado de estructura monofásica tipo EST-1CD</t>
  </si>
  <si>
    <t>Desarmado de estructura secundaria tipo ESD-3EP, 4EP ó 5EP</t>
  </si>
  <si>
    <t>Desmontaje de Transformador monofásico, tipo CSP, 13,8 kV GRDy / 7,96 kV, potencia hasta 25 kVA</t>
  </si>
  <si>
    <t>Retiro de conductor de cobre, desnudo, para puesta a tierra</t>
  </si>
  <si>
    <t>SAN BERNABE</t>
  </si>
  <si>
    <t>TAT-0PS</t>
  </si>
  <si>
    <t>ESD-4EP</t>
  </si>
  <si>
    <t>Conexión de cruce eléctrico en CP</t>
  </si>
  <si>
    <t>Tubo de hierro galvanizado de 3m, diámetro de 3'', espesor de 3mm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</si>
</sst>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1" formatCode="_(* #,##0_);_(* \(#,##0\);_(* &quot;-&quot;_);_(@_)"/>
    <numFmt numFmtId="44" formatCode="_(&quot;$&quot;\ * #,##0.00_);_(&quot;$&quot;\ * \(#,##0.00\);_(&quot;$&quot;\ * &quot;-&quot;??_);_(@_)"/>
    <numFmt numFmtId="43" formatCode="_(* #,##0.00_);_(* \(#,##0.00\);_(* &quot;-&quot;??_);_(@_)"/>
    <numFmt numFmtId="164" formatCode="_ * #,##0_ ;_ * \-#,##0_ ;_ * &quot;-&quot;_ ;_ @_ "/>
    <numFmt numFmtId="165" formatCode="_ * #,##0.00_ ;_ * \-#,##0.00_ ;_ * &quot;-&quot;??_ ;_ @_ "/>
    <numFmt numFmtId="166" formatCode="_ [$$-300A]\ * #,##0.00_ ;_ [$$-300A]\ * \-#,##0.00_ ;_ [$$-300A]\ * &quot;-&quot;??_ ;_ @_ "/>
    <numFmt numFmtId="167" formatCode="&quot;$&quot;#.00"/>
    <numFmt numFmtId="168" formatCode="&quot;$&quot;#"/>
    <numFmt numFmtId="169" formatCode="_ [$€-2]\ * #,##0.00_ ;_ [$€-2]\ * \-#,##0.00_ ;_ [$€-2]\ * &quot;-&quot;??_ "/>
    <numFmt numFmtId="170" formatCode="_ &quot;$&quot;\ * #,##0.00_ ;_ &quot;$&quot;\ * \-#,##0.00_ ;_ &quot;$&quot;\ * &quot;-&quot;??_ ;_ @_ "/>
    <numFmt numFmtId="171" formatCode="#.00"/>
    <numFmt numFmtId="172" formatCode="_-* #,##0.00_-;\-* #,##0.00_-;_-* &quot;-&quot;??_-;_-@_-"/>
    <numFmt numFmtId="173" formatCode="#,##0.0"/>
    <numFmt numFmtId="174" formatCode="_(* #,##0_);_(* \(#,##0\);_(* &quot;-&quot;??_);_(@_)"/>
    <numFmt numFmtId="175" formatCode="%#.00"/>
    <numFmt numFmtId="176" formatCode="0.000"/>
    <numFmt numFmtId="177" formatCode="##,###,##0.0000"/>
    <numFmt numFmtId="178" formatCode="##,###,##0.00"/>
    <numFmt numFmtId="179" formatCode="0.0%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color theme="0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0"/>
      <name val="Arial Narrow"/>
      <family val="2"/>
    </font>
    <font>
      <sz val="10"/>
      <color theme="0"/>
      <name val="Arial Narrow"/>
      <family val="2"/>
    </font>
    <font>
      <b/>
      <sz val="16"/>
      <name val="Arial Narrow"/>
      <family val="2"/>
    </font>
    <font>
      <b/>
      <sz val="14"/>
      <name val="Arial Narrow"/>
      <family val="2"/>
    </font>
    <font>
      <sz val="14"/>
      <name val="Arial Narrow"/>
      <family val="2"/>
    </font>
    <font>
      <sz val="14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sz val="14"/>
      <color indexed="8"/>
      <name val="Arial"/>
      <family val="2"/>
    </font>
    <font>
      <b/>
      <sz val="14"/>
      <color indexed="8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2"/>
      <color indexed="8"/>
      <name val="Courier"/>
      <family val="3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sz val="18"/>
      <color indexed="8"/>
      <name val="Courier"/>
      <family val="3"/>
    </font>
    <font>
      <sz val="8"/>
      <color indexed="8"/>
      <name val="Courier"/>
      <family val="3"/>
    </font>
    <font>
      <sz val="11"/>
      <color indexed="60"/>
      <name val="Calibri"/>
      <family val="2"/>
    </font>
    <font>
      <sz val="12"/>
      <name val="Courier"/>
      <family val="3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b/>
      <sz val="16"/>
      <color theme="1"/>
      <name val="Calibri"/>
      <family val="2"/>
      <scheme val="minor"/>
    </font>
    <font>
      <b/>
      <sz val="10"/>
      <color indexed="8"/>
      <name val="Tahoma"/>
      <family val="2"/>
    </font>
    <font>
      <b/>
      <sz val="14"/>
      <color theme="1"/>
      <name val="Tahoma"/>
      <family val="2"/>
    </font>
    <font>
      <sz val="10"/>
      <color theme="1"/>
      <name val="Tahoma"/>
      <family val="2"/>
    </font>
    <font>
      <b/>
      <i/>
      <sz val="10"/>
      <color theme="1"/>
      <name val="Tahoma"/>
      <family val="2"/>
    </font>
    <font>
      <b/>
      <sz val="10"/>
      <color theme="1"/>
      <name val="Tahoma"/>
      <family val="2"/>
    </font>
    <font>
      <b/>
      <sz val="8"/>
      <color theme="1"/>
      <name val="Arial"/>
      <family val="2"/>
    </font>
    <font>
      <sz val="10"/>
      <color indexed="63"/>
      <name val="Tahoma"/>
      <family val="2"/>
    </font>
    <font>
      <sz val="8"/>
      <color indexed="63"/>
      <name val="Arial"/>
      <family val="2"/>
    </font>
    <font>
      <sz val="10"/>
      <color indexed="8"/>
      <name val="Tahoma"/>
      <family val="2"/>
    </font>
  </fonts>
  <fills count="2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249977111117893"/>
        <bgColor indexed="64"/>
      </patternFill>
    </fill>
  </fills>
  <borders count="63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rgb="FF000000"/>
      </bottom>
      <diagonal/>
    </border>
    <border>
      <left/>
      <right style="thin">
        <color indexed="64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thin">
        <color indexed="64"/>
      </right>
      <top/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hair">
        <color rgb="FF000000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thin">
        <color indexed="64"/>
      </right>
      <top style="hair">
        <color rgb="FF000000"/>
      </top>
      <bottom/>
      <diagonal/>
    </border>
    <border>
      <left style="thin">
        <color indexed="64"/>
      </left>
      <right/>
      <top style="hair">
        <color rgb="FF000000"/>
      </top>
      <bottom style="hair">
        <color rgb="FF000000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rgb="FF000000"/>
      </bottom>
      <diagonal/>
    </border>
    <border>
      <left style="thin">
        <color indexed="64"/>
      </left>
      <right/>
      <top style="hair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hair">
        <color rgb="FF000000"/>
      </bottom>
      <diagonal/>
    </border>
    <border>
      <left/>
      <right style="thin">
        <color indexed="64"/>
      </right>
      <top style="thin">
        <color indexed="64"/>
      </top>
      <bottom style="hair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rgb="FF000000"/>
      </top>
      <bottom style="thin">
        <color indexed="64"/>
      </bottom>
      <diagonal/>
    </border>
    <border>
      <left/>
      <right style="thin">
        <color indexed="64"/>
      </right>
      <top style="hair">
        <color rgb="FF000000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29">
    <xf numFmtId="0" fontId="0" fillId="0" borderId="0"/>
    <xf numFmtId="0" fontId="2" fillId="0" borderId="0"/>
    <xf numFmtId="0" fontId="12" fillId="0" borderId="0"/>
    <xf numFmtId="0" fontId="12" fillId="0" borderId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4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21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22" borderId="23" applyNumberFormat="0" applyAlignment="0" applyProtection="0"/>
    <xf numFmtId="0" fontId="19" fillId="22" borderId="23" applyNumberFormat="0" applyAlignment="0" applyProtection="0"/>
    <xf numFmtId="0" fontId="20" fillId="23" borderId="24" applyNumberFormat="0" applyAlignment="0" applyProtection="0"/>
    <xf numFmtId="0" fontId="21" fillId="0" borderId="25" applyNumberFormat="0" applyFill="0" applyAlignment="0" applyProtection="0"/>
    <xf numFmtId="0" fontId="20" fillId="23" borderId="24" applyNumberFormat="0" applyAlignment="0" applyProtection="0"/>
    <xf numFmtId="4" fontId="22" fillId="0" borderId="0">
      <protection locked="0"/>
    </xf>
    <xf numFmtId="3" fontId="22" fillId="0" borderId="0">
      <protection locked="0"/>
    </xf>
    <xf numFmtId="167" fontId="22" fillId="0" borderId="0">
      <protection locked="0"/>
    </xf>
    <xf numFmtId="168" fontId="22" fillId="0" borderId="0">
      <protection locked="0"/>
    </xf>
    <xf numFmtId="0" fontId="22" fillId="0" borderId="0">
      <protection locked="0"/>
    </xf>
    <xf numFmtId="0" fontId="23" fillId="0" borderId="0" applyNumberFormat="0" applyFill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21" borderId="0" applyNumberFormat="0" applyBorder="0" applyAlignment="0" applyProtection="0"/>
    <xf numFmtId="0" fontId="24" fillId="9" borderId="23" applyNumberFormat="0" applyAlignment="0" applyProtection="0"/>
    <xf numFmtId="169" fontId="2" fillId="0" borderId="0" applyFont="0" applyFill="0" applyBorder="0" applyAlignment="0" applyProtection="0"/>
    <xf numFmtId="170" fontId="2" fillId="0" borderId="0"/>
    <xf numFmtId="0" fontId="2" fillId="0" borderId="0"/>
    <xf numFmtId="0" fontId="2" fillId="0" borderId="0"/>
    <xf numFmtId="0" fontId="25" fillId="0" borderId="0" applyNumberFormat="0" applyFill="0" applyBorder="0" applyAlignment="0" applyProtection="0"/>
    <xf numFmtId="0" fontId="26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171" fontId="22" fillId="0" borderId="0">
      <protection locked="0"/>
    </xf>
    <xf numFmtId="0" fontId="18" fillId="6" borderId="0" applyNumberFormat="0" applyBorder="0" applyAlignment="0" applyProtection="0"/>
    <xf numFmtId="0" fontId="28" fillId="0" borderId="0">
      <protection locked="0"/>
    </xf>
    <xf numFmtId="0" fontId="29" fillId="0" borderId="0">
      <protection locked="0"/>
    </xf>
    <xf numFmtId="0" fontId="23" fillId="0" borderId="26" applyNumberFormat="0" applyFill="0" applyAlignment="0" applyProtection="0"/>
    <xf numFmtId="0" fontId="23" fillId="0" borderId="0" applyNumberFormat="0" applyFill="0" applyBorder="0" applyAlignment="0" applyProtection="0"/>
    <xf numFmtId="0" fontId="17" fillId="5" borderId="0" applyNumberFormat="0" applyBorder="0" applyAlignment="0" applyProtection="0"/>
    <xf numFmtId="0" fontId="24" fillId="9" borderId="23" applyNumberFormat="0" applyAlignment="0" applyProtection="0"/>
    <xf numFmtId="0" fontId="21" fillId="0" borderId="25" applyNumberFormat="0" applyFill="0" applyAlignment="0" applyProtection="0"/>
    <xf numFmtId="4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73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74" fontId="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30" fillId="24" borderId="0" applyNumberFormat="0" applyBorder="0" applyAlignment="0" applyProtection="0"/>
    <xf numFmtId="0" fontId="31" fillId="0" borderId="0"/>
    <xf numFmtId="0" fontId="1" fillId="0" borderId="0"/>
    <xf numFmtId="0" fontId="12" fillId="0" borderId="0"/>
    <xf numFmtId="0" fontId="1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25" borderId="27" applyNumberFormat="0" applyFont="0" applyAlignment="0" applyProtection="0"/>
    <xf numFmtId="0" fontId="2" fillId="25" borderId="27" applyNumberFormat="0" applyFont="0" applyAlignment="0" applyProtection="0"/>
    <xf numFmtId="0" fontId="32" fillId="22" borderId="28" applyNumberFormat="0" applyAlignment="0" applyProtection="0"/>
    <xf numFmtId="175" fontId="22" fillId="0" borderId="0">
      <protection locked="0"/>
    </xf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32" fillId="22" borderId="28" applyNumberFormat="0" applyAlignment="0" applyProtection="0"/>
    <xf numFmtId="0" fontId="33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29" applyNumberFormat="0" applyFill="0" applyAlignment="0" applyProtection="0"/>
    <xf numFmtId="0" fontId="36" fillId="0" borderId="30" applyNumberFormat="0" applyFill="0" applyAlignment="0" applyProtection="0"/>
    <xf numFmtId="0" fontId="23" fillId="0" borderId="26" applyNumberFormat="0" applyFill="0" applyAlignment="0" applyProtection="0"/>
    <xf numFmtId="0" fontId="34" fillId="0" borderId="0" applyNumberFormat="0" applyFill="0" applyBorder="0" applyAlignment="0" applyProtection="0"/>
    <xf numFmtId="0" fontId="37" fillId="0" borderId="31" applyNumberFormat="0" applyFill="0" applyAlignment="0" applyProtection="0"/>
    <xf numFmtId="0" fontId="33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195">
    <xf numFmtId="0" fontId="0" fillId="0" borderId="0" xfId="0"/>
    <xf numFmtId="0" fontId="3" fillId="2" borderId="0" xfId="1" applyFont="1" applyFill="1" applyAlignment="1" applyProtection="1">
      <alignment horizontal="justify" vertical="center"/>
      <protection hidden="1"/>
    </xf>
    <xf numFmtId="0" fontId="4" fillId="2" borderId="0" xfId="1" applyFont="1" applyFill="1" applyAlignment="1" applyProtection="1">
      <alignment horizontal="justify" vertical="center"/>
      <protection locked="0"/>
    </xf>
    <xf numFmtId="0" fontId="5" fillId="2" borderId="0" xfId="1" applyFont="1" applyFill="1" applyAlignment="1" applyProtection="1">
      <alignment horizontal="justify" vertical="center"/>
      <protection locked="0"/>
    </xf>
    <xf numFmtId="4" fontId="4" fillId="2" borderId="0" xfId="1" applyNumberFormat="1" applyFont="1" applyFill="1" applyAlignment="1" applyProtection="1">
      <alignment horizontal="justify" vertical="center"/>
      <protection locked="0"/>
    </xf>
    <xf numFmtId="4" fontId="6" fillId="2" borderId="0" xfId="1" applyNumberFormat="1" applyFont="1" applyFill="1" applyAlignment="1" applyProtection="1">
      <alignment horizontal="justify" vertical="center"/>
      <protection locked="0"/>
    </xf>
    <xf numFmtId="0" fontId="2" fillId="2" borderId="0" xfId="1" applyFill="1" applyAlignment="1" applyProtection="1">
      <alignment horizontal="justify" vertical="center"/>
      <protection locked="0"/>
    </xf>
    <xf numFmtId="0" fontId="7" fillId="2" borderId="0" xfId="1" applyFont="1" applyFill="1" applyAlignment="1" applyProtection="1">
      <alignment horizontal="justify" vertical="center"/>
      <protection locked="0"/>
    </xf>
    <xf numFmtId="0" fontId="3" fillId="2" borderId="0" xfId="1" applyFont="1" applyFill="1" applyAlignment="1" applyProtection="1">
      <alignment horizontal="justify" vertical="center"/>
      <protection locked="0"/>
    </xf>
    <xf numFmtId="166" fontId="8" fillId="2" borderId="0" xfId="1" applyNumberFormat="1" applyFont="1" applyFill="1" applyAlignment="1" applyProtection="1">
      <alignment horizontal="justify" vertical="center"/>
      <protection hidden="1"/>
    </xf>
    <xf numFmtId="4" fontId="7" fillId="2" borderId="0" xfId="1" applyNumberFormat="1" applyFont="1" applyFill="1" applyAlignment="1" applyProtection="1">
      <alignment horizontal="justify" vertical="center"/>
      <protection locked="0"/>
    </xf>
    <xf numFmtId="4" fontId="9" fillId="2" borderId="8" xfId="1" applyNumberFormat="1" applyFont="1" applyFill="1" applyBorder="1" applyAlignment="1" applyProtection="1">
      <alignment horizontal="center" vertical="center"/>
      <protection locked="0"/>
    </xf>
    <xf numFmtId="4" fontId="9" fillId="2" borderId="8" xfId="1" applyNumberFormat="1" applyFont="1" applyFill="1" applyBorder="1" applyAlignment="1" applyProtection="1">
      <alignment horizontal="center" vertical="center" wrapText="1"/>
      <protection locked="0"/>
    </xf>
    <xf numFmtId="0" fontId="9" fillId="2" borderId="16" xfId="1" applyFont="1" applyFill="1" applyBorder="1" applyAlignment="1" applyProtection="1">
      <alignment horizontal="center" vertical="center"/>
      <protection locked="0"/>
    </xf>
    <xf numFmtId="0" fontId="10" fillId="2" borderId="17" xfId="1" applyFont="1" applyFill="1" applyBorder="1" applyAlignment="1" applyProtection="1">
      <alignment horizontal="center" vertical="center"/>
      <protection hidden="1"/>
    </xf>
    <xf numFmtId="0" fontId="10" fillId="2" borderId="8" xfId="1" applyFont="1" applyFill="1" applyBorder="1" applyAlignment="1" applyProtection="1">
      <alignment horizontal="justify" vertical="center"/>
      <protection locked="0"/>
    </xf>
    <xf numFmtId="0" fontId="10" fillId="2" borderId="8" xfId="1" applyNumberFormat="1" applyFont="1" applyFill="1" applyBorder="1" applyAlignment="1" applyProtection="1">
      <alignment horizontal="center" vertical="center"/>
      <protection locked="0"/>
    </xf>
    <xf numFmtId="166" fontId="11" fillId="2" borderId="8" xfId="1" applyNumberFormat="1" applyFont="1" applyFill="1" applyBorder="1" applyAlignment="1" applyProtection="1">
      <alignment horizontal="center" vertical="center"/>
      <protection locked="0"/>
    </xf>
    <xf numFmtId="166" fontId="11" fillId="2" borderId="8" xfId="1" applyNumberFormat="1" applyFont="1" applyFill="1" applyBorder="1" applyAlignment="1" applyProtection="1">
      <alignment horizontal="center" vertical="center"/>
      <protection hidden="1"/>
    </xf>
    <xf numFmtId="166" fontId="11" fillId="2" borderId="16" xfId="1" applyNumberFormat="1" applyFont="1" applyFill="1" applyBorder="1" applyAlignment="1" applyProtection="1">
      <alignment horizontal="center" vertical="center"/>
      <protection hidden="1"/>
    </xf>
    <xf numFmtId="49" fontId="10" fillId="2" borderId="8" xfId="1" applyNumberFormat="1" applyFont="1" applyFill="1" applyBorder="1" applyAlignment="1" applyProtection="1">
      <alignment horizontal="justify" vertical="center"/>
      <protection locked="0"/>
    </xf>
    <xf numFmtId="166" fontId="11" fillId="2" borderId="19" xfId="1" applyNumberFormat="1" applyFont="1" applyFill="1" applyBorder="1" applyAlignment="1" applyProtection="1">
      <alignment horizontal="center" vertical="center"/>
      <protection hidden="1"/>
    </xf>
    <xf numFmtId="166" fontId="11" fillId="2" borderId="20" xfId="1" applyNumberFormat="1" applyFont="1" applyFill="1" applyBorder="1" applyAlignment="1" applyProtection="1">
      <alignment horizontal="center" vertical="center"/>
      <protection hidden="1"/>
    </xf>
    <xf numFmtId="0" fontId="13" fillId="2" borderId="0" xfId="1" applyFont="1" applyFill="1" applyBorder="1" applyAlignment="1" applyProtection="1">
      <alignment vertical="center"/>
      <protection locked="0"/>
    </xf>
    <xf numFmtId="4" fontId="2" fillId="2" borderId="0" xfId="1" applyNumberFormat="1" applyFill="1" applyAlignment="1" applyProtection="1">
      <alignment horizontal="justify" vertical="center"/>
      <protection locked="0"/>
    </xf>
    <xf numFmtId="0" fontId="15" fillId="3" borderId="21" xfId="1" applyFont="1" applyFill="1" applyBorder="1" applyAlignment="1">
      <alignment horizontal="left" vertical="center"/>
    </xf>
    <xf numFmtId="0" fontId="14" fillId="3" borderId="22" xfId="1" applyFont="1" applyFill="1" applyBorder="1" applyAlignment="1">
      <alignment horizontal="left" vertical="center" wrapText="1"/>
    </xf>
    <xf numFmtId="0" fontId="15" fillId="3" borderId="0" xfId="1" applyFont="1" applyFill="1" applyBorder="1" applyAlignment="1">
      <alignment vertical="center"/>
    </xf>
    <xf numFmtId="0" fontId="14" fillId="3" borderId="0" xfId="1" applyFont="1" applyFill="1" applyBorder="1" applyAlignment="1">
      <alignment vertical="center"/>
    </xf>
    <xf numFmtId="0" fontId="15" fillId="3" borderId="17" xfId="1" applyFont="1" applyFill="1" applyBorder="1" applyAlignment="1">
      <alignment horizontal="left" vertical="center"/>
    </xf>
    <xf numFmtId="0" fontId="14" fillId="3" borderId="16" xfId="1" applyFont="1" applyFill="1" applyBorder="1" applyAlignment="1">
      <alignment horizontal="left" vertical="center" wrapText="1"/>
    </xf>
    <xf numFmtId="0" fontId="14" fillId="3" borderId="0" xfId="1" applyFont="1" applyFill="1" applyBorder="1" applyAlignment="1">
      <alignment horizontal="left" vertical="center"/>
    </xf>
    <xf numFmtId="0" fontId="15" fillId="3" borderId="0" xfId="1" applyFont="1" applyFill="1" applyBorder="1" applyAlignment="1">
      <alignment horizontal="left" vertical="center"/>
    </xf>
    <xf numFmtId="1" fontId="11" fillId="2" borderId="8" xfId="1" applyNumberFormat="1" applyFont="1" applyFill="1" applyBorder="1" applyAlignment="1" applyProtection="1">
      <alignment horizontal="center" vertical="center"/>
      <protection locked="0"/>
    </xf>
    <xf numFmtId="0" fontId="15" fillId="3" borderId="0" xfId="3" applyFont="1" applyFill="1" applyBorder="1" applyAlignment="1" applyProtection="1">
      <alignment vertical="center"/>
    </xf>
    <xf numFmtId="0" fontId="14" fillId="3" borderId="0" xfId="3" applyFont="1" applyFill="1" applyBorder="1" applyAlignment="1" applyProtection="1">
      <alignment vertical="center"/>
    </xf>
    <xf numFmtId="0" fontId="39" fillId="0" borderId="35" xfId="0" applyFont="1" applyBorder="1" applyAlignment="1"/>
    <xf numFmtId="0" fontId="39" fillId="0" borderId="0" xfId="0" applyFont="1" applyBorder="1" applyAlignment="1"/>
    <xf numFmtId="4" fontId="39" fillId="0" borderId="0" xfId="0" applyNumberFormat="1" applyFont="1" applyBorder="1" applyAlignment="1"/>
    <xf numFmtId="0" fontId="41" fillId="0" borderId="35" xfId="0" applyFont="1" applyBorder="1"/>
    <xf numFmtId="0" fontId="41" fillId="0" borderId="0" xfId="0" applyFont="1" applyBorder="1"/>
    <xf numFmtId="0" fontId="42" fillId="0" borderId="0" xfId="0" applyFont="1" applyBorder="1" applyAlignment="1"/>
    <xf numFmtId="0" fontId="41" fillId="0" borderId="0" xfId="0" applyFont="1" applyBorder="1" applyAlignment="1">
      <alignment horizontal="center"/>
    </xf>
    <xf numFmtId="0" fontId="41" fillId="0" borderId="36" xfId="0" applyFont="1" applyBorder="1" applyAlignment="1">
      <alignment horizontal="center"/>
    </xf>
    <xf numFmtId="0" fontId="39" fillId="0" borderId="35" xfId="0" applyFont="1" applyBorder="1" applyAlignment="1">
      <alignment vertical="center" wrapText="1"/>
    </xf>
    <xf numFmtId="0" fontId="41" fillId="0" borderId="0" xfId="0" applyFont="1" applyBorder="1" applyAlignment="1">
      <alignment horizontal="left"/>
    </xf>
    <xf numFmtId="0" fontId="41" fillId="0" borderId="36" xfId="0" applyFont="1" applyBorder="1"/>
    <xf numFmtId="0" fontId="42" fillId="0" borderId="0" xfId="0" applyFont="1" applyBorder="1" applyAlignment="1">
      <alignment vertical="center"/>
    </xf>
    <xf numFmtId="0" fontId="41" fillId="0" borderId="36" xfId="0" applyFont="1" applyBorder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right"/>
    </xf>
    <xf numFmtId="0" fontId="42" fillId="0" borderId="35" xfId="0" applyFont="1" applyBorder="1" applyAlignment="1">
      <alignment vertical="center" wrapText="1"/>
    </xf>
    <xf numFmtId="0" fontId="41" fillId="0" borderId="36" xfId="0" applyFont="1" applyBorder="1" applyAlignment="1">
      <alignment vertical="center" wrapText="1"/>
    </xf>
    <xf numFmtId="0" fontId="41" fillId="26" borderId="34" xfId="0" applyFont="1" applyFill="1" applyBorder="1" applyAlignment="1">
      <alignment vertical="center" wrapText="1"/>
    </xf>
    <xf numFmtId="0" fontId="0" fillId="26" borderId="0" xfId="0" applyFill="1"/>
    <xf numFmtId="0" fontId="44" fillId="26" borderId="8" xfId="99" applyFont="1" applyFill="1" applyBorder="1" applyAlignment="1">
      <alignment horizontal="center"/>
    </xf>
    <xf numFmtId="0" fontId="31" fillId="0" borderId="8" xfId="99" applyBorder="1"/>
    <xf numFmtId="0" fontId="41" fillId="0" borderId="19" xfId="0" applyFont="1" applyBorder="1" applyAlignment="1">
      <alignment vertical="center" wrapText="1"/>
    </xf>
    <xf numFmtId="0" fontId="41" fillId="0" borderId="19" xfId="0" applyFont="1" applyBorder="1" applyAlignment="1">
      <alignment horizontal="center" vertical="center" wrapText="1"/>
    </xf>
    <xf numFmtId="0" fontId="41" fillId="0" borderId="36" xfId="0" applyFont="1" applyBorder="1" applyAlignment="1">
      <alignment horizontal="center" vertical="center" wrapText="1"/>
    </xf>
    <xf numFmtId="0" fontId="41" fillId="0" borderId="37" xfId="0" applyFont="1" applyFill="1" applyBorder="1" applyAlignment="1">
      <alignment vertical="center"/>
    </xf>
    <xf numFmtId="0" fontId="41" fillId="0" borderId="38" xfId="0" applyFont="1" applyBorder="1" applyAlignment="1">
      <alignment vertical="center" wrapText="1"/>
    </xf>
    <xf numFmtId="0" fontId="41" fillId="0" borderId="39" xfId="0" applyFont="1" applyBorder="1" applyAlignment="1">
      <alignment horizontal="center" vertical="center" wrapText="1"/>
    </xf>
    <xf numFmtId="176" fontId="41" fillId="0" borderId="38" xfId="0" applyNumberFormat="1" applyFont="1" applyBorder="1" applyAlignment="1">
      <alignment vertical="center" wrapText="1"/>
    </xf>
    <xf numFmtId="0" fontId="41" fillId="0" borderId="40" xfId="0" applyFont="1" applyBorder="1" applyAlignment="1">
      <alignment vertical="center" wrapText="1"/>
    </xf>
    <xf numFmtId="176" fontId="41" fillId="0" borderId="41" xfId="0" applyNumberFormat="1" applyFont="1" applyBorder="1" applyAlignment="1">
      <alignment vertical="center" wrapText="1"/>
    </xf>
    <xf numFmtId="0" fontId="41" fillId="0" borderId="42" xfId="0" applyFont="1" applyBorder="1" applyAlignment="1">
      <alignment vertical="center" wrapText="1"/>
    </xf>
    <xf numFmtId="0" fontId="41" fillId="0" borderId="37" xfId="0" applyFont="1" applyFill="1" applyBorder="1" applyAlignment="1">
      <alignment vertical="center" wrapText="1"/>
    </xf>
    <xf numFmtId="0" fontId="41" fillId="0" borderId="43" xfId="0" applyFont="1" applyFill="1" applyBorder="1" applyAlignment="1">
      <alignment vertical="center"/>
    </xf>
    <xf numFmtId="0" fontId="41" fillId="0" borderId="44" xfId="0" applyFont="1" applyFill="1" applyBorder="1" applyAlignment="1">
      <alignment vertical="center"/>
    </xf>
    <xf numFmtId="0" fontId="41" fillId="0" borderId="45" xfId="0" applyFont="1" applyFill="1" applyBorder="1" applyAlignment="1">
      <alignment vertical="center"/>
    </xf>
    <xf numFmtId="0" fontId="41" fillId="0" borderId="37" xfId="0" applyFont="1" applyBorder="1" applyAlignment="1">
      <alignment vertical="center" wrapText="1"/>
    </xf>
    <xf numFmtId="0" fontId="41" fillId="0" borderId="37" xfId="0" applyFont="1" applyBorder="1" applyAlignment="1">
      <alignment horizontal="center" vertical="center" wrapText="1"/>
    </xf>
    <xf numFmtId="0" fontId="41" fillId="0" borderId="46" xfId="0" applyFont="1" applyBorder="1" applyAlignment="1">
      <alignment horizontal="center" vertical="center" wrapText="1"/>
    </xf>
    <xf numFmtId="0" fontId="41" fillId="0" borderId="43" xfId="0" applyFont="1" applyBorder="1" applyAlignment="1">
      <alignment vertical="center" wrapText="1"/>
    </xf>
    <xf numFmtId="0" fontId="41" fillId="0" borderId="47" xfId="0" applyFont="1" applyBorder="1" applyAlignment="1">
      <alignment vertical="center" wrapText="1"/>
    </xf>
    <xf numFmtId="0" fontId="41" fillId="0" borderId="9" xfId="0" applyFont="1" applyBorder="1" applyAlignment="1">
      <alignment horizontal="center" vertical="center" wrapText="1"/>
    </xf>
    <xf numFmtId="0" fontId="41" fillId="0" borderId="48" xfId="0" applyFont="1" applyBorder="1" applyAlignment="1">
      <alignment vertical="center" wrapText="1"/>
    </xf>
    <xf numFmtId="0" fontId="41" fillId="0" borderId="8" xfId="0" applyFont="1" applyBorder="1" applyAlignment="1">
      <alignment vertical="center" wrapText="1"/>
    </xf>
    <xf numFmtId="0" fontId="41" fillId="26" borderId="36" xfId="0" applyFont="1" applyFill="1" applyBorder="1" applyAlignment="1">
      <alignment vertical="center" wrapText="1"/>
    </xf>
    <xf numFmtId="0" fontId="41" fillId="0" borderId="9" xfId="0" applyFont="1" applyBorder="1" applyAlignment="1">
      <alignment vertical="center" wrapText="1"/>
    </xf>
    <xf numFmtId="0" fontId="41" fillId="0" borderId="35" xfId="0" applyFont="1" applyBorder="1" applyAlignment="1">
      <alignment horizontal="center" vertical="center" wrapText="1"/>
    </xf>
    <xf numFmtId="0" fontId="41" fillId="0" borderId="49" xfId="0" applyFont="1" applyBorder="1" applyAlignment="1">
      <alignment vertical="center" wrapText="1"/>
    </xf>
    <xf numFmtId="0" fontId="0" fillId="0" borderId="0" xfId="0" applyBorder="1"/>
    <xf numFmtId="0" fontId="41" fillId="0" borderId="35" xfId="0" applyFont="1" applyBorder="1" applyAlignment="1">
      <alignment vertical="center" wrapText="1"/>
    </xf>
    <xf numFmtId="0" fontId="0" fillId="26" borderId="0" xfId="0" applyFill="1" applyBorder="1"/>
    <xf numFmtId="0" fontId="41" fillId="0" borderId="32" xfId="0" applyFont="1" applyBorder="1" applyAlignment="1">
      <alignment vertical="center" wrapText="1"/>
    </xf>
    <xf numFmtId="0" fontId="41" fillId="0" borderId="33" xfId="0" applyFont="1" applyBorder="1" applyAlignment="1">
      <alignment vertical="center" wrapText="1"/>
    </xf>
    <xf numFmtId="0" fontId="41" fillId="0" borderId="50" xfId="0" applyFont="1" applyBorder="1" applyAlignment="1">
      <alignment vertical="center" wrapText="1"/>
    </xf>
    <xf numFmtId="0" fontId="41" fillId="0" borderId="51" xfId="0" applyFont="1" applyBorder="1" applyAlignment="1">
      <alignment vertical="center" wrapText="1"/>
    </xf>
    <xf numFmtId="0" fontId="45" fillId="0" borderId="44" xfId="0" applyNumberFormat="1" applyFont="1" applyFill="1" applyBorder="1" applyAlignment="1" applyProtection="1">
      <alignment horizontal="center" vertical="center"/>
    </xf>
    <xf numFmtId="177" fontId="45" fillId="0" borderId="44" xfId="0" applyNumberFormat="1" applyFont="1" applyFill="1" applyBorder="1" applyAlignment="1" applyProtection="1">
      <alignment horizontal="right" vertical="center"/>
    </xf>
    <xf numFmtId="178" fontId="41" fillId="0" borderId="50" xfId="0" applyNumberFormat="1" applyFont="1" applyBorder="1" applyAlignment="1">
      <alignment vertical="center" wrapText="1"/>
    </xf>
    <xf numFmtId="0" fontId="41" fillId="0" borderId="52" xfId="0" applyFont="1" applyBorder="1" applyAlignment="1">
      <alignment vertical="center" wrapText="1"/>
    </xf>
    <xf numFmtId="0" fontId="46" fillId="0" borderId="0" xfId="0" applyNumberFormat="1" applyFont="1" applyFill="1" applyBorder="1" applyAlignment="1" applyProtection="1">
      <alignment horizontal="left" vertical="center"/>
    </xf>
    <xf numFmtId="0" fontId="41" fillId="0" borderId="53" xfId="0" applyFont="1" applyBorder="1" applyAlignment="1">
      <alignment vertical="center" wrapText="1"/>
    </xf>
    <xf numFmtId="0" fontId="41" fillId="0" borderId="41" xfId="0" applyFont="1" applyBorder="1" applyAlignment="1">
      <alignment vertical="center" wrapText="1"/>
    </xf>
    <xf numFmtId="178" fontId="41" fillId="0" borderId="53" xfId="0" applyNumberFormat="1" applyFont="1" applyBorder="1" applyAlignment="1">
      <alignment vertical="center" wrapText="1"/>
    </xf>
    <xf numFmtId="0" fontId="45" fillId="0" borderId="9" xfId="0" applyNumberFormat="1" applyFont="1" applyFill="1" applyBorder="1" applyAlignment="1" applyProtection="1">
      <alignment horizontal="center" vertical="center"/>
    </xf>
    <xf numFmtId="177" fontId="45" fillId="0" borderId="9" xfId="0" applyNumberFormat="1" applyFont="1" applyFill="1" applyBorder="1" applyAlignment="1" applyProtection="1">
      <alignment horizontal="right" vertical="center"/>
    </xf>
    <xf numFmtId="178" fontId="41" fillId="0" borderId="49" xfId="0" applyNumberFormat="1" applyFont="1" applyBorder="1" applyAlignment="1">
      <alignment vertical="center" wrapText="1"/>
    </xf>
    <xf numFmtId="0" fontId="41" fillId="0" borderId="54" xfId="0" applyFont="1" applyBorder="1" applyAlignment="1">
      <alignment vertical="center" wrapText="1"/>
    </xf>
    <xf numFmtId="0" fontId="41" fillId="0" borderId="46" xfId="0" applyFont="1" applyBorder="1" applyAlignment="1">
      <alignment vertical="center" wrapText="1"/>
    </xf>
    <xf numFmtId="0" fontId="0" fillId="0" borderId="57" xfId="0" applyBorder="1"/>
    <xf numFmtId="9" fontId="0" fillId="0" borderId="57" xfId="128" applyFont="1" applyBorder="1"/>
    <xf numFmtId="0" fontId="41" fillId="26" borderId="14" xfId="0" applyFont="1" applyFill="1" applyBorder="1" applyAlignment="1">
      <alignment vertical="center" wrapText="1"/>
    </xf>
    <xf numFmtId="179" fontId="41" fillId="0" borderId="12" xfId="112" applyNumberFormat="1" applyFont="1" applyBorder="1" applyAlignment="1">
      <alignment vertical="center" wrapText="1"/>
    </xf>
    <xf numFmtId="10" fontId="41" fillId="0" borderId="12" xfId="112" applyNumberFormat="1" applyFont="1" applyBorder="1" applyAlignment="1">
      <alignment vertical="center" wrapText="1"/>
    </xf>
    <xf numFmtId="0" fontId="41" fillId="26" borderId="12" xfId="0" applyFont="1" applyFill="1" applyBorder="1" applyAlignment="1">
      <alignment vertical="center" wrapText="1"/>
    </xf>
    <xf numFmtId="0" fontId="47" fillId="26" borderId="8" xfId="0" applyFont="1" applyFill="1" applyBorder="1" applyAlignment="1">
      <alignment vertical="center" wrapText="1"/>
    </xf>
    <xf numFmtId="0" fontId="41" fillId="26" borderId="0" xfId="0" applyFont="1" applyFill="1" applyBorder="1" applyAlignment="1">
      <alignment vertical="center" wrapText="1"/>
    </xf>
    <xf numFmtId="0" fontId="41" fillId="0" borderId="10" xfId="0" applyFont="1" applyBorder="1" applyAlignment="1">
      <alignment vertical="center" wrapText="1"/>
    </xf>
    <xf numFmtId="0" fontId="41" fillId="0" borderId="11" xfId="0" applyFont="1" applyBorder="1" applyAlignment="1">
      <alignment vertical="center" wrapText="1"/>
    </xf>
    <xf numFmtId="0" fontId="41" fillId="0" borderId="10" xfId="0" applyFont="1" applyBorder="1" applyAlignment="1">
      <alignment horizontal="center" vertical="center" wrapText="1"/>
    </xf>
    <xf numFmtId="0" fontId="41" fillId="0" borderId="12" xfId="0" applyFont="1" applyBorder="1" applyAlignment="1">
      <alignment horizontal="center" vertical="center" wrapText="1"/>
    </xf>
    <xf numFmtId="0" fontId="41" fillId="0" borderId="42" xfId="0" applyFont="1" applyBorder="1" applyAlignment="1">
      <alignment horizontal="center" vertical="center" wrapText="1"/>
    </xf>
    <xf numFmtId="0" fontId="41" fillId="0" borderId="8" xfId="0" applyFont="1" applyBorder="1" applyAlignment="1">
      <alignment horizontal="center" vertical="center" wrapText="1"/>
    </xf>
    <xf numFmtId="0" fontId="41" fillId="0" borderId="33" xfId="0" applyFont="1" applyBorder="1" applyAlignment="1">
      <alignment horizontal="center" vertical="center" wrapText="1"/>
    </xf>
    <xf numFmtId="0" fontId="41" fillId="0" borderId="12" xfId="0" applyFont="1" applyBorder="1" applyAlignment="1">
      <alignment vertical="center" wrapText="1"/>
    </xf>
    <xf numFmtId="0" fontId="41" fillId="0" borderId="0" xfId="0" applyFont="1" applyBorder="1" applyAlignment="1">
      <alignment vertical="center" wrapText="1"/>
    </xf>
    <xf numFmtId="0" fontId="41" fillId="26" borderId="33" xfId="0" applyFont="1" applyFill="1" applyBorder="1" applyAlignment="1">
      <alignment vertical="center" wrapText="1"/>
    </xf>
    <xf numFmtId="2" fontId="41" fillId="0" borderId="39" xfId="0" applyNumberFormat="1" applyFont="1" applyBorder="1" applyAlignment="1">
      <alignment horizontal="center" vertical="center" wrapText="1"/>
    </xf>
    <xf numFmtId="2" fontId="41" fillId="0" borderId="42" xfId="0" applyNumberFormat="1" applyFont="1" applyBorder="1" applyAlignment="1">
      <alignment vertical="center" wrapText="1"/>
    </xf>
    <xf numFmtId="2" fontId="41" fillId="0" borderId="36" xfId="0" applyNumberFormat="1" applyFont="1" applyBorder="1" applyAlignment="1">
      <alignment vertical="center" wrapText="1"/>
    </xf>
    <xf numFmtId="4" fontId="11" fillId="2" borderId="18" xfId="1" applyNumberFormat="1" applyFont="1" applyFill="1" applyBorder="1" applyAlignment="1" applyProtection="1">
      <alignment horizontal="right" vertical="center"/>
      <protection locked="0"/>
    </xf>
    <xf numFmtId="4" fontId="11" fillId="2" borderId="11" xfId="1" applyNumberFormat="1" applyFont="1" applyFill="1" applyBorder="1" applyAlignment="1" applyProtection="1">
      <alignment horizontal="right" vertical="center"/>
      <protection locked="0"/>
    </xf>
    <xf numFmtId="4" fontId="11" fillId="2" borderId="12" xfId="1" applyNumberFormat="1" applyFont="1" applyFill="1" applyBorder="1" applyAlignment="1" applyProtection="1">
      <alignment horizontal="right" vertical="center"/>
      <protection locked="0"/>
    </xf>
    <xf numFmtId="0" fontId="15" fillId="3" borderId="0" xfId="1" applyFont="1" applyFill="1" applyBorder="1" applyAlignment="1">
      <alignment horizontal="left" vertical="center"/>
    </xf>
    <xf numFmtId="0" fontId="9" fillId="2" borderId="1" xfId="1" applyFont="1" applyFill="1" applyBorder="1" applyAlignment="1" applyProtection="1">
      <alignment horizontal="center" vertical="center" wrapText="1"/>
      <protection locked="0"/>
    </xf>
    <xf numFmtId="0" fontId="9" fillId="2" borderId="7" xfId="1" applyFont="1" applyFill="1" applyBorder="1" applyAlignment="1" applyProtection="1">
      <alignment horizontal="center" vertical="center" wrapText="1"/>
      <protection locked="0"/>
    </xf>
    <xf numFmtId="0" fontId="9" fillId="2" borderId="15" xfId="1" applyFont="1" applyFill="1" applyBorder="1" applyAlignment="1" applyProtection="1">
      <alignment horizontal="center" vertical="center" wrapText="1"/>
      <protection locked="0"/>
    </xf>
    <xf numFmtId="0" fontId="9" fillId="2" borderId="2" xfId="1" applyFont="1" applyFill="1" applyBorder="1" applyAlignment="1" applyProtection="1">
      <alignment horizontal="center" vertical="center"/>
      <protection locked="0"/>
    </xf>
    <xf numFmtId="0" fontId="9" fillId="2" borderId="8" xfId="1" applyFont="1" applyFill="1" applyBorder="1" applyAlignment="1" applyProtection="1">
      <alignment horizontal="center" vertical="center"/>
      <protection locked="0"/>
    </xf>
    <xf numFmtId="0" fontId="9" fillId="2" borderId="3" xfId="1" applyFont="1" applyFill="1" applyBorder="1" applyAlignment="1" applyProtection="1">
      <alignment horizontal="center" vertical="center" wrapText="1"/>
      <protection locked="0"/>
    </xf>
    <xf numFmtId="0" fontId="9" fillId="2" borderId="9" xfId="1" applyFont="1" applyFill="1" applyBorder="1" applyAlignment="1" applyProtection="1">
      <alignment horizontal="center" vertical="center" wrapText="1"/>
      <protection locked="0"/>
    </xf>
    <xf numFmtId="0" fontId="9" fillId="2" borderId="14" xfId="1" applyFont="1" applyFill="1" applyBorder="1" applyAlignment="1" applyProtection="1">
      <alignment horizontal="center" vertical="center" wrapText="1"/>
      <protection locked="0"/>
    </xf>
    <xf numFmtId="0" fontId="9" fillId="2" borderId="3" xfId="1" applyFont="1" applyFill="1" applyBorder="1" applyAlignment="1" applyProtection="1">
      <alignment horizontal="center" vertical="center"/>
      <protection locked="0"/>
    </xf>
    <xf numFmtId="0" fontId="9" fillId="2" borderId="9" xfId="1" applyFont="1" applyFill="1" applyBorder="1" applyAlignment="1" applyProtection="1">
      <alignment horizontal="center" vertical="center"/>
      <protection locked="0"/>
    </xf>
    <xf numFmtId="0" fontId="9" fillId="2" borderId="14" xfId="1" applyFont="1" applyFill="1" applyBorder="1" applyAlignment="1" applyProtection="1">
      <alignment horizontal="center" vertical="center"/>
      <protection locked="0"/>
    </xf>
    <xf numFmtId="0" fontId="9" fillId="2" borderId="4" xfId="1" applyFont="1" applyFill="1" applyBorder="1" applyAlignment="1" applyProtection="1">
      <alignment horizontal="center" vertical="center"/>
      <protection locked="0"/>
    </xf>
    <xf numFmtId="0" fontId="9" fillId="2" borderId="5" xfId="1" applyFont="1" applyFill="1" applyBorder="1" applyAlignment="1" applyProtection="1">
      <alignment horizontal="center" vertical="center"/>
      <protection locked="0"/>
    </xf>
    <xf numFmtId="0" fontId="9" fillId="2" borderId="6" xfId="1" applyFont="1" applyFill="1" applyBorder="1" applyAlignment="1" applyProtection="1">
      <alignment horizontal="center" vertical="center"/>
      <protection locked="0"/>
    </xf>
    <xf numFmtId="4" fontId="9" fillId="2" borderId="10" xfId="1" applyNumberFormat="1" applyFont="1" applyFill="1" applyBorder="1" applyAlignment="1" applyProtection="1">
      <alignment horizontal="center" vertical="center"/>
      <protection locked="0"/>
    </xf>
    <xf numFmtId="4" fontId="9" fillId="2" borderId="11" xfId="1" applyNumberFormat="1" applyFont="1" applyFill="1" applyBorder="1" applyAlignment="1" applyProtection="1">
      <alignment horizontal="center" vertical="center"/>
      <protection locked="0"/>
    </xf>
    <xf numFmtId="4" fontId="9" fillId="2" borderId="12" xfId="1" applyNumberFormat="1" applyFont="1" applyFill="1" applyBorder="1" applyAlignment="1" applyProtection="1">
      <alignment horizontal="center" vertical="center"/>
      <protection locked="0"/>
    </xf>
    <xf numFmtId="4" fontId="9" fillId="2" borderId="13" xfId="1" applyNumberFormat="1" applyFont="1" applyFill="1" applyBorder="1" applyAlignment="1" applyProtection="1">
      <alignment horizontal="center" vertical="center"/>
      <protection locked="0"/>
    </xf>
    <xf numFmtId="0" fontId="38" fillId="0" borderId="32" xfId="0" applyFont="1" applyBorder="1" applyAlignment="1">
      <alignment horizontal="center" wrapText="1"/>
    </xf>
    <xf numFmtId="0" fontId="38" fillId="0" borderId="33" xfId="0" applyFont="1" applyBorder="1" applyAlignment="1">
      <alignment horizontal="center" wrapText="1"/>
    </xf>
    <xf numFmtId="0" fontId="38" fillId="0" borderId="34" xfId="0" applyFont="1" applyBorder="1" applyAlignment="1">
      <alignment horizontal="center" wrapText="1"/>
    </xf>
    <xf numFmtId="0" fontId="39" fillId="0" borderId="0" xfId="0" applyFont="1" applyBorder="1" applyAlignment="1">
      <alignment horizontal="justify" vertical="center" wrapText="1"/>
    </xf>
    <xf numFmtId="0" fontId="39" fillId="0" borderId="36" xfId="0" applyFont="1" applyBorder="1" applyAlignment="1">
      <alignment horizontal="justify" vertical="center" wrapText="1"/>
    </xf>
    <xf numFmtId="0" fontId="40" fillId="0" borderId="35" xfId="0" applyFont="1" applyBorder="1" applyAlignment="1">
      <alignment horizontal="center"/>
    </xf>
    <xf numFmtId="0" fontId="40" fillId="0" borderId="0" xfId="0" applyFont="1" applyBorder="1" applyAlignment="1">
      <alignment horizontal="center"/>
    </xf>
    <xf numFmtId="0" fontId="40" fillId="0" borderId="36" xfId="0" applyFont="1" applyBorder="1" applyAlignment="1">
      <alignment horizontal="center"/>
    </xf>
    <xf numFmtId="0" fontId="41" fillId="0" borderId="35" xfId="0" applyFont="1" applyBorder="1" applyAlignment="1">
      <alignment horizontal="left" vertical="center" wrapText="1"/>
    </xf>
    <xf numFmtId="0" fontId="41" fillId="0" borderId="0" xfId="0" applyFont="1" applyBorder="1" applyAlignment="1">
      <alignment horizontal="left" vertical="center" wrapText="1"/>
    </xf>
    <xf numFmtId="0" fontId="41" fillId="0" borderId="0" xfId="0" applyFont="1" applyBorder="1" applyAlignment="1">
      <alignment vertical="center" wrapText="1"/>
    </xf>
    <xf numFmtId="0" fontId="43" fillId="26" borderId="32" xfId="0" applyFont="1" applyFill="1" applyBorder="1" applyAlignment="1">
      <alignment vertical="center" wrapText="1"/>
    </xf>
    <xf numFmtId="0" fontId="43" fillId="26" borderId="33" xfId="0" applyFont="1" applyFill="1" applyBorder="1" applyAlignment="1">
      <alignment vertical="center" wrapText="1"/>
    </xf>
    <xf numFmtId="0" fontId="41" fillId="26" borderId="33" xfId="0" applyFont="1" applyFill="1" applyBorder="1" applyAlignment="1">
      <alignment vertical="center" wrapText="1"/>
    </xf>
    <xf numFmtId="0" fontId="41" fillId="0" borderId="8" xfId="0" applyFont="1" applyBorder="1" applyAlignment="1">
      <alignment horizontal="center" vertical="center" wrapText="1"/>
    </xf>
    <xf numFmtId="0" fontId="41" fillId="0" borderId="33" xfId="0" applyFont="1" applyBorder="1" applyAlignment="1">
      <alignment horizontal="center" vertical="center" wrapText="1"/>
    </xf>
    <xf numFmtId="0" fontId="41" fillId="0" borderId="34" xfId="0" applyFont="1" applyBorder="1" applyAlignment="1">
      <alignment horizontal="center" vertical="center" wrapText="1"/>
    </xf>
    <xf numFmtId="0" fontId="41" fillId="0" borderId="11" xfId="0" applyFont="1" applyBorder="1" applyAlignment="1">
      <alignment vertical="center" wrapText="1"/>
    </xf>
    <xf numFmtId="0" fontId="41" fillId="0" borderId="12" xfId="0" applyFont="1" applyBorder="1" applyAlignment="1">
      <alignment vertical="center" wrapText="1"/>
    </xf>
    <xf numFmtId="0" fontId="43" fillId="26" borderId="35" xfId="0" applyFont="1" applyFill="1" applyBorder="1" applyAlignment="1">
      <alignment vertical="center" wrapText="1"/>
    </xf>
    <xf numFmtId="0" fontId="43" fillId="26" borderId="0" xfId="0" applyFont="1" applyFill="1" applyBorder="1" applyAlignment="1">
      <alignment vertical="center" wrapText="1"/>
    </xf>
    <xf numFmtId="0" fontId="41" fillId="26" borderId="0" xfId="0" applyFont="1" applyFill="1" applyBorder="1" applyAlignment="1">
      <alignment vertical="center" wrapText="1"/>
    </xf>
    <xf numFmtId="0" fontId="41" fillId="0" borderId="11" xfId="0" applyFont="1" applyBorder="1" applyAlignment="1">
      <alignment horizontal="center" vertical="center" wrapText="1"/>
    </xf>
    <xf numFmtId="0" fontId="41" fillId="0" borderId="12" xfId="0" applyFont="1" applyBorder="1" applyAlignment="1">
      <alignment horizontal="center" vertical="center" wrapText="1"/>
    </xf>
    <xf numFmtId="0" fontId="41" fillId="0" borderId="41" xfId="0" applyFont="1" applyBorder="1" applyAlignment="1">
      <alignment horizontal="center" vertical="center" wrapText="1"/>
    </xf>
    <xf numFmtId="0" fontId="41" fillId="0" borderId="42" xfId="0" applyFont="1" applyBorder="1" applyAlignment="1">
      <alignment horizontal="center" vertical="center" wrapText="1"/>
    </xf>
    <xf numFmtId="0" fontId="41" fillId="0" borderId="32" xfId="0" applyFont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41" fillId="0" borderId="55" xfId="0" applyFont="1" applyBorder="1" applyAlignment="1">
      <alignment horizontal="center" vertical="center" wrapText="1"/>
    </xf>
    <xf numFmtId="0" fontId="41" fillId="0" borderId="56" xfId="0" applyFont="1" applyBorder="1" applyAlignment="1">
      <alignment horizontal="center" vertical="center" wrapText="1"/>
    </xf>
    <xf numFmtId="0" fontId="41" fillId="0" borderId="53" xfId="0" applyFont="1" applyBorder="1" applyAlignment="1">
      <alignment horizontal="left" vertical="center" wrapText="1"/>
    </xf>
    <xf numFmtId="0" fontId="41" fillId="0" borderId="41" xfId="0" applyFont="1" applyBorder="1" applyAlignment="1">
      <alignment horizontal="left" vertical="center" wrapText="1"/>
    </xf>
    <xf numFmtId="0" fontId="41" fillId="0" borderId="49" xfId="0" applyFont="1" applyBorder="1" applyAlignment="1">
      <alignment horizontal="left" vertical="center" wrapText="1"/>
    </xf>
    <xf numFmtId="0" fontId="41" fillId="0" borderId="38" xfId="0" applyFont="1" applyBorder="1" applyAlignment="1">
      <alignment horizontal="left" vertical="center" wrapText="1"/>
    </xf>
    <xf numFmtId="0" fontId="41" fillId="0" borderId="54" xfId="0" applyFont="1" applyBorder="1" applyAlignment="1">
      <alignment horizontal="center" vertical="center" wrapText="1"/>
    </xf>
    <xf numFmtId="0" fontId="41" fillId="0" borderId="47" xfId="0" applyFont="1" applyBorder="1" applyAlignment="1">
      <alignment horizontal="center" vertical="center" wrapText="1"/>
    </xf>
    <xf numFmtId="0" fontId="41" fillId="0" borderId="58" xfId="0" applyFont="1" applyBorder="1" applyAlignment="1">
      <alignment horizontal="center" vertical="center" wrapText="1"/>
    </xf>
    <xf numFmtId="0" fontId="41" fillId="0" borderId="59" xfId="0" applyFont="1" applyBorder="1" applyAlignment="1">
      <alignment horizontal="center" vertical="center" wrapText="1"/>
    </xf>
    <xf numFmtId="0" fontId="0" fillId="3" borderId="32" xfId="0" applyFill="1" applyBorder="1" applyAlignment="1">
      <alignment horizontal="center"/>
    </xf>
    <xf numFmtId="0" fontId="0" fillId="3" borderId="34" xfId="0" applyFill="1" applyBorder="1" applyAlignment="1">
      <alignment horizontal="center"/>
    </xf>
    <xf numFmtId="0" fontId="0" fillId="3" borderId="35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60" xfId="0" applyFill="1" applyBorder="1" applyAlignment="1">
      <alignment horizontal="center"/>
    </xf>
    <xf numFmtId="0" fontId="0" fillId="3" borderId="61" xfId="0" applyFill="1" applyBorder="1" applyAlignment="1">
      <alignment horizontal="center"/>
    </xf>
    <xf numFmtId="0" fontId="41" fillId="0" borderId="10" xfId="0" applyFont="1" applyBorder="1" applyAlignment="1">
      <alignment vertical="center" wrapText="1"/>
    </xf>
    <xf numFmtId="0" fontId="41" fillId="26" borderId="60" xfId="0" applyFont="1" applyFill="1" applyBorder="1" applyAlignment="1">
      <alignment horizontal="center"/>
    </xf>
    <xf numFmtId="0" fontId="41" fillId="26" borderId="62" xfId="0" applyFont="1" applyFill="1" applyBorder="1" applyAlignment="1">
      <alignment horizontal="center"/>
    </xf>
    <xf numFmtId="0" fontId="41" fillId="26" borderId="10" xfId="0" applyFont="1" applyFill="1" applyBorder="1" applyAlignment="1">
      <alignment vertical="center" wrapText="1"/>
    </xf>
    <xf numFmtId="0" fontId="41" fillId="26" borderId="11" xfId="0" applyFont="1" applyFill="1" applyBorder="1" applyAlignment="1">
      <alignment vertical="center" wrapText="1"/>
    </xf>
  </cellXfs>
  <cellStyles count="129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20% - Énfasis1 2" xfId="10"/>
    <cellStyle name="20% - Énfasis2 2" xfId="11"/>
    <cellStyle name="20% - Énfasis3 2" xfId="12"/>
    <cellStyle name="20% - Énfasis4 2" xfId="13"/>
    <cellStyle name="20% - Énfasis5 2" xfId="14"/>
    <cellStyle name="20% - Énfasis6 2" xfId="15"/>
    <cellStyle name="40% - Accent1" xfId="16"/>
    <cellStyle name="40% - Accent2" xfId="17"/>
    <cellStyle name="40% - Accent3" xfId="18"/>
    <cellStyle name="40% - Accent4" xfId="19"/>
    <cellStyle name="40% - Accent5" xfId="20"/>
    <cellStyle name="40% - Accent6" xfId="21"/>
    <cellStyle name="40% - Énfasis1 2" xfId="22"/>
    <cellStyle name="40% - Énfasis2 2" xfId="23"/>
    <cellStyle name="40% - Énfasis3 2" xfId="24"/>
    <cellStyle name="40% - Énfasis4 2" xfId="25"/>
    <cellStyle name="40% - Énfasis5 2" xfId="26"/>
    <cellStyle name="40% - Énfasis6 2" xfId="27"/>
    <cellStyle name="60% - Accent1" xfId="28"/>
    <cellStyle name="60% - Accent2" xfId="29"/>
    <cellStyle name="60% - Accent3" xfId="30"/>
    <cellStyle name="60% - Accent4" xfId="31"/>
    <cellStyle name="60% - Accent5" xfId="32"/>
    <cellStyle name="60% - Accent6" xfId="33"/>
    <cellStyle name="60% - Énfasis1 2" xfId="34"/>
    <cellStyle name="60% - Énfasis2 2" xfId="35"/>
    <cellStyle name="60% - Énfasis3 2" xfId="36"/>
    <cellStyle name="60% - Énfasis4 2" xfId="37"/>
    <cellStyle name="60% - Énfasis5 2" xfId="38"/>
    <cellStyle name="60% - Énfasis6 2" xfId="39"/>
    <cellStyle name="Accent1" xfId="40"/>
    <cellStyle name="Accent2" xfId="41"/>
    <cellStyle name="Accent3" xfId="42"/>
    <cellStyle name="Accent4" xfId="43"/>
    <cellStyle name="Accent5" xfId="44"/>
    <cellStyle name="Accent6" xfId="45"/>
    <cellStyle name="Bad" xfId="46"/>
    <cellStyle name="Buena 2" xfId="47"/>
    <cellStyle name="Calculation" xfId="48"/>
    <cellStyle name="Cálculo 2" xfId="49"/>
    <cellStyle name="Celda de comprobación 2" xfId="50"/>
    <cellStyle name="Celda vinculada 2" xfId="51"/>
    <cellStyle name="Check Cell" xfId="52"/>
    <cellStyle name="Comma" xfId="53"/>
    <cellStyle name="Comma0" xfId="54"/>
    <cellStyle name="Currency" xfId="55"/>
    <cellStyle name="Currency0" xfId="56"/>
    <cellStyle name="Date" xfId="57"/>
    <cellStyle name="Encabezado 4 2" xfId="58"/>
    <cellStyle name="Énfasis1 2" xfId="59"/>
    <cellStyle name="Énfasis2 2" xfId="60"/>
    <cellStyle name="Énfasis3 2" xfId="61"/>
    <cellStyle name="Énfasis4 2" xfId="62"/>
    <cellStyle name="Énfasis5 2" xfId="63"/>
    <cellStyle name="Énfasis6 2" xfId="64"/>
    <cellStyle name="Entrada 2" xfId="65"/>
    <cellStyle name="Euro" xfId="66"/>
    <cellStyle name="Excel Built-in Comma" xfId="67"/>
    <cellStyle name="Excel Built-in Normal" xfId="68"/>
    <cellStyle name="Excel Built-in Normal 2" xfId="69"/>
    <cellStyle name="Explanatory Text" xfId="70"/>
    <cellStyle name="F2" xfId="71"/>
    <cellStyle name="F3" xfId="72"/>
    <cellStyle name="F4" xfId="73"/>
    <cellStyle name="F5" xfId="74"/>
    <cellStyle name="F6" xfId="75"/>
    <cellStyle name="F7" xfId="76"/>
    <cellStyle name="F8" xfId="77"/>
    <cellStyle name="Fixed" xfId="78"/>
    <cellStyle name="Good" xfId="79"/>
    <cellStyle name="Heading 1" xfId="80"/>
    <cellStyle name="Heading 2" xfId="81"/>
    <cellStyle name="Heading 3" xfId="82"/>
    <cellStyle name="Heading 4" xfId="83"/>
    <cellStyle name="Incorrecto 2" xfId="84"/>
    <cellStyle name="Input" xfId="85"/>
    <cellStyle name="Linked Cell" xfId="86"/>
    <cellStyle name="Millares [0] 3" xfId="87"/>
    <cellStyle name="Millares 2" xfId="88"/>
    <cellStyle name="Millares 2 2" xfId="89"/>
    <cellStyle name="Millares 2 3" xfId="90"/>
    <cellStyle name="Millares 2 4" xfId="91"/>
    <cellStyle name="Millares 3" xfId="92"/>
    <cellStyle name="Millares 3 2" xfId="93"/>
    <cellStyle name="Millares 3_FERUM 2012 ADICIONAL FINAL CON REMANENTES (COMPAÑEROS)" xfId="94"/>
    <cellStyle name="Millares 4" xfId="95"/>
    <cellStyle name="Millares 5" xfId="96"/>
    <cellStyle name="Moneda 2" xfId="97"/>
    <cellStyle name="Neutral 2" xfId="98"/>
    <cellStyle name="Normal" xfId="0" builtinId="0"/>
    <cellStyle name="Normal 2" xfId="2"/>
    <cellStyle name="Normal 2 2" xfId="99"/>
    <cellStyle name="Normal 2 2 2" xfId="100"/>
    <cellStyle name="Normal 2 3" xfId="101"/>
    <cellStyle name="Normal 2 4" xfId="102"/>
    <cellStyle name="Normal 2_GRUPOS A CONTRATAR" xfId="103"/>
    <cellStyle name="Normal 3" xfId="104"/>
    <cellStyle name="Normal 3 2" xfId="105"/>
    <cellStyle name="Normal 4" xfId="3"/>
    <cellStyle name="Normal 5" xfId="106"/>
    <cellStyle name="Normal_HOJA DE CÁLCULOPARA PRESUPUESTOS" xfId="1"/>
    <cellStyle name="Notas 2" xfId="107"/>
    <cellStyle name="Note" xfId="108"/>
    <cellStyle name="Output" xfId="109"/>
    <cellStyle name="Percent" xfId="110"/>
    <cellStyle name="Porcentaje" xfId="128" builtinId="5"/>
    <cellStyle name="Porcentaje 2" xfId="111"/>
    <cellStyle name="Porcentaje 2 2" xfId="112"/>
    <cellStyle name="Porcentaje 3" xfId="113"/>
    <cellStyle name="Porcentaje 3 2" xfId="114"/>
    <cellStyle name="Porcentaje 4" xfId="115"/>
    <cellStyle name="Porcentaje 5" xfId="116"/>
    <cellStyle name="Porcentual 2" xfId="117"/>
    <cellStyle name="Salida 2" xfId="118"/>
    <cellStyle name="Texto de advertencia 2" xfId="119"/>
    <cellStyle name="Texto explicativo 2" xfId="120"/>
    <cellStyle name="Title" xfId="121"/>
    <cellStyle name="Título 1 2" xfId="122"/>
    <cellStyle name="Título 2 2" xfId="123"/>
    <cellStyle name="Título 3 2" xfId="124"/>
    <cellStyle name="Título 4" xfId="125"/>
    <cellStyle name="Total 2" xfId="126"/>
    <cellStyle name="Warning Text" xfId="1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L63"/>
  <sheetViews>
    <sheetView showZeros="0" view="pageBreakPreview" zoomScale="55" zoomScaleNormal="55" zoomScaleSheetLayoutView="55" workbookViewId="0">
      <pane xSplit="2" ySplit="7" topLeftCell="C26" activePane="bottomRight" state="frozen"/>
      <selection pane="topRight" activeCell="C1" sqref="C1"/>
      <selection pane="bottomLeft" activeCell="A5" sqref="A5"/>
      <selection pane="bottomRight" activeCell="B33" sqref="B33"/>
    </sheetView>
  </sheetViews>
  <sheetFormatPr baseColWidth="10" defaultColWidth="11.42578125" defaultRowHeight="15" x14ac:dyDescent="0.25"/>
  <cols>
    <col min="1" max="1" width="20.5703125" style="6" customWidth="1"/>
    <col min="2" max="2" width="62.85546875" style="6" customWidth="1"/>
    <col min="3" max="3" width="24.42578125" style="6" customWidth="1"/>
    <col min="4" max="4" width="30.42578125" style="6" customWidth="1"/>
    <col min="5" max="5" width="18.85546875" style="6" customWidth="1"/>
    <col min="6" max="6" width="25.140625" style="24" customWidth="1"/>
    <col min="7" max="7" width="40.140625" style="24" customWidth="1"/>
    <col min="8" max="8" width="31.7109375" style="24" customWidth="1"/>
    <col min="9" max="9" width="18.85546875" style="24" customWidth="1"/>
    <col min="10" max="10" width="27.85546875" style="6" customWidth="1"/>
    <col min="11" max="11" width="20.85546875" style="6" customWidth="1"/>
    <col min="12" max="12" width="27.7109375" style="6" customWidth="1"/>
    <col min="13" max="16384" width="11.42578125" style="6"/>
  </cols>
  <sheetData>
    <row r="1" spans="1:12" s="28" customFormat="1" ht="46.5" customHeight="1" thickTop="1" x14ac:dyDescent="0.25">
      <c r="A1" s="25" t="s">
        <v>14</v>
      </c>
      <c r="B1" s="26" t="s">
        <v>16</v>
      </c>
      <c r="C1" s="27"/>
      <c r="D1" s="27"/>
      <c r="E1" s="27"/>
      <c r="F1" s="27"/>
      <c r="G1" s="27"/>
      <c r="H1" s="27"/>
    </row>
    <row r="2" spans="1:12" s="28" customFormat="1" ht="46.5" customHeight="1" x14ac:dyDescent="0.25">
      <c r="A2" s="29" t="s">
        <v>15</v>
      </c>
      <c r="B2" s="30" t="s">
        <v>278</v>
      </c>
      <c r="C2" s="31"/>
      <c r="D2" s="127"/>
      <c r="E2" s="127"/>
      <c r="F2" s="32"/>
      <c r="H2" s="27"/>
      <c r="I2" s="34"/>
      <c r="J2" s="27"/>
      <c r="K2" s="35"/>
    </row>
    <row r="3" spans="1:12" x14ac:dyDescent="0.25">
      <c r="A3" s="1">
        <v>1</v>
      </c>
      <c r="B3" s="2"/>
      <c r="C3" s="2"/>
      <c r="D3" s="3"/>
      <c r="E3" s="3"/>
      <c r="F3" s="4"/>
      <c r="G3" s="4"/>
      <c r="H3" s="4"/>
      <c r="I3" s="4"/>
      <c r="J3" s="5"/>
      <c r="K3" s="2"/>
    </row>
    <row r="4" spans="1:12" ht="38.25" customHeight="1" thickBot="1" x14ac:dyDescent="0.3">
      <c r="A4" s="1">
        <v>1</v>
      </c>
      <c r="B4" s="7"/>
      <c r="C4" s="8" t="s">
        <v>0</v>
      </c>
      <c r="D4" s="9"/>
      <c r="E4" s="8"/>
      <c r="F4" s="10"/>
      <c r="G4" s="4"/>
      <c r="H4" s="4"/>
      <c r="I4" s="4"/>
      <c r="J4" s="5"/>
      <c r="K4" s="2"/>
    </row>
    <row r="5" spans="1:12" ht="25.5" customHeight="1" thickTop="1" x14ac:dyDescent="0.25">
      <c r="A5" s="128" t="s">
        <v>1</v>
      </c>
      <c r="B5" s="131" t="s">
        <v>2</v>
      </c>
      <c r="C5" s="133" t="s">
        <v>3</v>
      </c>
      <c r="D5" s="133" t="s">
        <v>4</v>
      </c>
      <c r="E5" s="136" t="s">
        <v>5</v>
      </c>
      <c r="F5" s="133" t="s">
        <v>6</v>
      </c>
      <c r="G5" s="139" t="s">
        <v>7</v>
      </c>
      <c r="H5" s="140"/>
      <c r="I5" s="140"/>
      <c r="J5" s="140"/>
      <c r="K5" s="140"/>
      <c r="L5" s="141"/>
    </row>
    <row r="6" spans="1:12" ht="25.5" customHeight="1" x14ac:dyDescent="0.25">
      <c r="A6" s="129"/>
      <c r="B6" s="132"/>
      <c r="C6" s="134"/>
      <c r="D6" s="134"/>
      <c r="E6" s="137"/>
      <c r="F6" s="134"/>
      <c r="G6" s="142" t="s">
        <v>8</v>
      </c>
      <c r="H6" s="143"/>
      <c r="I6" s="144"/>
      <c r="J6" s="142" t="s">
        <v>9</v>
      </c>
      <c r="K6" s="143"/>
      <c r="L6" s="145"/>
    </row>
    <row r="7" spans="1:12" ht="37.5" customHeight="1" x14ac:dyDescent="0.25">
      <c r="A7" s="130"/>
      <c r="B7" s="132"/>
      <c r="C7" s="135"/>
      <c r="D7" s="135"/>
      <c r="E7" s="138"/>
      <c r="F7" s="135"/>
      <c r="G7" s="11" t="s">
        <v>10</v>
      </c>
      <c r="H7" s="12" t="s">
        <v>11</v>
      </c>
      <c r="I7" s="12" t="s">
        <v>12</v>
      </c>
      <c r="J7" s="11" t="s">
        <v>10</v>
      </c>
      <c r="K7" s="12" t="s">
        <v>11</v>
      </c>
      <c r="L7" s="13" t="s">
        <v>9</v>
      </c>
    </row>
    <row r="8" spans="1:12" ht="30" customHeight="1" x14ac:dyDescent="0.25">
      <c r="A8" s="14">
        <v>1</v>
      </c>
      <c r="B8" s="15" t="s">
        <v>17</v>
      </c>
      <c r="C8" s="15" t="s">
        <v>18</v>
      </c>
      <c r="D8" s="15" t="s">
        <v>17</v>
      </c>
      <c r="E8" s="16" t="s">
        <v>19</v>
      </c>
      <c r="F8" s="33">
        <v>16</v>
      </c>
      <c r="G8" s="17" t="s">
        <v>20</v>
      </c>
      <c r="H8" s="18">
        <v>35.020000000000003</v>
      </c>
      <c r="I8" s="18">
        <v>35.020000000000003</v>
      </c>
      <c r="J8" s="18">
        <v>0</v>
      </c>
      <c r="K8" s="18">
        <v>560.32000000000005</v>
      </c>
      <c r="L8" s="19">
        <v>560.32000000000005</v>
      </c>
    </row>
    <row r="9" spans="1:12" ht="30" customHeight="1" x14ac:dyDescent="0.25">
      <c r="A9" s="14">
        <v>2</v>
      </c>
      <c r="B9" s="15" t="s">
        <v>21</v>
      </c>
      <c r="C9" s="20" t="s">
        <v>18</v>
      </c>
      <c r="D9" s="15" t="s">
        <v>21</v>
      </c>
      <c r="E9" s="16" t="s">
        <v>22</v>
      </c>
      <c r="F9" s="33">
        <v>0.2</v>
      </c>
      <c r="G9" s="18" t="s">
        <v>20</v>
      </c>
      <c r="H9" s="18">
        <v>319.68</v>
      </c>
      <c r="I9" s="18">
        <v>319.68</v>
      </c>
      <c r="J9" s="18">
        <v>0</v>
      </c>
      <c r="K9" s="18">
        <v>63.94</v>
      </c>
      <c r="L9" s="19">
        <v>63.94</v>
      </c>
    </row>
    <row r="10" spans="1:12" ht="30" customHeight="1" x14ac:dyDescent="0.25">
      <c r="A10" s="14">
        <v>3</v>
      </c>
      <c r="B10" s="15" t="s">
        <v>24</v>
      </c>
      <c r="C10" s="20" t="s">
        <v>25</v>
      </c>
      <c r="D10" s="15"/>
      <c r="E10" s="16" t="s">
        <v>19</v>
      </c>
      <c r="F10" s="33">
        <v>4</v>
      </c>
      <c r="G10" s="18">
        <v>218.17</v>
      </c>
      <c r="H10" s="18">
        <v>163.49</v>
      </c>
      <c r="I10" s="18">
        <v>381.65999999999997</v>
      </c>
      <c r="J10" s="18">
        <v>872.68</v>
      </c>
      <c r="K10" s="18">
        <v>653.96</v>
      </c>
      <c r="L10" s="19">
        <v>1526.64</v>
      </c>
    </row>
    <row r="11" spans="1:12" ht="30" customHeight="1" x14ac:dyDescent="0.25">
      <c r="A11" s="14">
        <v>4</v>
      </c>
      <c r="B11" s="15" t="s">
        <v>224</v>
      </c>
      <c r="C11" s="20" t="s">
        <v>25</v>
      </c>
      <c r="D11" s="15"/>
      <c r="E11" s="16" t="s">
        <v>19</v>
      </c>
      <c r="F11" s="33">
        <v>3</v>
      </c>
      <c r="G11" s="18">
        <v>218.17</v>
      </c>
      <c r="H11" s="18">
        <v>255.37</v>
      </c>
      <c r="I11" s="18">
        <v>473.53999999999996</v>
      </c>
      <c r="J11" s="18">
        <v>654.51</v>
      </c>
      <c r="K11" s="18">
        <v>766.11</v>
      </c>
      <c r="L11" s="19">
        <v>1420.62</v>
      </c>
    </row>
    <row r="12" spans="1:12" ht="30" customHeight="1" x14ac:dyDescent="0.25">
      <c r="A12" s="14">
        <v>5</v>
      </c>
      <c r="B12" s="15" t="s">
        <v>26</v>
      </c>
      <c r="C12" s="20" t="s">
        <v>27</v>
      </c>
      <c r="D12" s="15"/>
      <c r="E12" s="16" t="s">
        <v>19</v>
      </c>
      <c r="F12" s="33">
        <v>2</v>
      </c>
      <c r="G12" s="18">
        <v>154.84</v>
      </c>
      <c r="H12" s="18">
        <v>140.96</v>
      </c>
      <c r="I12" s="18">
        <v>295.8</v>
      </c>
      <c r="J12" s="18">
        <v>309.68</v>
      </c>
      <c r="K12" s="18">
        <v>281.92</v>
      </c>
      <c r="L12" s="19">
        <v>591.6</v>
      </c>
    </row>
    <row r="13" spans="1:12" ht="30" customHeight="1" x14ac:dyDescent="0.25">
      <c r="A13" s="14">
        <v>6</v>
      </c>
      <c r="B13" s="15" t="s">
        <v>225</v>
      </c>
      <c r="C13" s="20" t="s">
        <v>27</v>
      </c>
      <c r="D13" s="15"/>
      <c r="E13" s="16" t="s">
        <v>19</v>
      </c>
      <c r="F13" s="33">
        <v>2</v>
      </c>
      <c r="G13" s="18">
        <v>154.84</v>
      </c>
      <c r="H13" s="18">
        <v>224.61</v>
      </c>
      <c r="I13" s="18">
        <v>379.45000000000005</v>
      </c>
      <c r="J13" s="18">
        <v>309.68</v>
      </c>
      <c r="K13" s="18">
        <v>449.22</v>
      </c>
      <c r="L13" s="19">
        <v>758.9</v>
      </c>
    </row>
    <row r="14" spans="1:12" ht="30" customHeight="1" x14ac:dyDescent="0.25">
      <c r="A14" s="14">
        <v>7</v>
      </c>
      <c r="B14" s="15" t="s">
        <v>28</v>
      </c>
      <c r="C14" s="20" t="s">
        <v>29</v>
      </c>
      <c r="D14" s="15" t="s">
        <v>23</v>
      </c>
      <c r="E14" s="16" t="s">
        <v>19</v>
      </c>
      <c r="F14" s="33">
        <v>2</v>
      </c>
      <c r="G14" s="18">
        <v>47.54</v>
      </c>
      <c r="H14" s="18">
        <v>93.04</v>
      </c>
      <c r="I14" s="18">
        <v>140.58000000000001</v>
      </c>
      <c r="J14" s="18">
        <v>95.08</v>
      </c>
      <c r="K14" s="18">
        <v>186.08</v>
      </c>
      <c r="L14" s="19">
        <v>281.16000000000003</v>
      </c>
    </row>
    <row r="15" spans="1:12" ht="30" customHeight="1" x14ac:dyDescent="0.25">
      <c r="A15" s="14">
        <v>8</v>
      </c>
      <c r="B15" s="15" t="s">
        <v>30</v>
      </c>
      <c r="C15" s="20" t="s">
        <v>29</v>
      </c>
      <c r="D15" s="15" t="s">
        <v>23</v>
      </c>
      <c r="E15" s="16" t="s">
        <v>19</v>
      </c>
      <c r="F15" s="33">
        <v>1</v>
      </c>
      <c r="G15" s="18">
        <v>47.54</v>
      </c>
      <c r="H15" s="18">
        <v>181.09</v>
      </c>
      <c r="I15" s="18">
        <v>228.63</v>
      </c>
      <c r="J15" s="18">
        <v>47.54</v>
      </c>
      <c r="K15" s="18">
        <v>181.09</v>
      </c>
      <c r="L15" s="19">
        <v>228.63</v>
      </c>
    </row>
    <row r="16" spans="1:12" ht="30" customHeight="1" x14ac:dyDescent="0.25">
      <c r="A16" s="14">
        <v>9</v>
      </c>
      <c r="B16" s="15" t="s">
        <v>253</v>
      </c>
      <c r="C16" s="20" t="s">
        <v>263</v>
      </c>
      <c r="D16" s="15" t="s">
        <v>23</v>
      </c>
      <c r="E16" s="16" t="s">
        <v>19</v>
      </c>
      <c r="F16" s="33">
        <v>2</v>
      </c>
      <c r="G16" s="18">
        <v>35.14</v>
      </c>
      <c r="H16" s="18">
        <v>90.02</v>
      </c>
      <c r="I16" s="18">
        <v>125.16</v>
      </c>
      <c r="J16" s="18">
        <v>70.28</v>
      </c>
      <c r="K16" s="18">
        <v>180.04</v>
      </c>
      <c r="L16" s="19">
        <v>250.32</v>
      </c>
    </row>
    <row r="17" spans="1:12" ht="30" customHeight="1" x14ac:dyDescent="0.25">
      <c r="A17" s="14">
        <v>10</v>
      </c>
      <c r="B17" s="15" t="s">
        <v>254</v>
      </c>
      <c r="C17" s="20" t="s">
        <v>263</v>
      </c>
      <c r="D17" s="15" t="s">
        <v>23</v>
      </c>
      <c r="E17" s="16" t="s">
        <v>19</v>
      </c>
      <c r="F17" s="33">
        <v>1</v>
      </c>
      <c r="G17" s="18">
        <v>35.14</v>
      </c>
      <c r="H17" s="18">
        <v>178.1</v>
      </c>
      <c r="I17" s="18">
        <v>213.24</v>
      </c>
      <c r="J17" s="18">
        <v>35.14</v>
      </c>
      <c r="K17" s="18">
        <v>178.1</v>
      </c>
      <c r="L17" s="19">
        <v>213.24</v>
      </c>
    </row>
    <row r="18" spans="1:12" ht="30" customHeight="1" x14ac:dyDescent="0.25">
      <c r="A18" s="14">
        <v>11</v>
      </c>
      <c r="B18" s="15" t="s">
        <v>268</v>
      </c>
      <c r="C18" s="20" t="s">
        <v>279</v>
      </c>
      <c r="D18" s="15" t="s">
        <v>23</v>
      </c>
      <c r="E18" s="16" t="s">
        <v>19</v>
      </c>
      <c r="F18" s="33">
        <v>1</v>
      </c>
      <c r="G18" s="18">
        <v>32.229999999999997</v>
      </c>
      <c r="H18" s="18">
        <v>44.63</v>
      </c>
      <c r="I18" s="18">
        <v>76.86</v>
      </c>
      <c r="J18" s="18">
        <v>32.229999999999997</v>
      </c>
      <c r="K18" s="18">
        <v>44.63</v>
      </c>
      <c r="L18" s="19">
        <v>76.86</v>
      </c>
    </row>
    <row r="19" spans="1:12" ht="30" customHeight="1" x14ac:dyDescent="0.25">
      <c r="A19" s="14">
        <v>12</v>
      </c>
      <c r="B19" s="15" t="s">
        <v>31</v>
      </c>
      <c r="C19" s="20" t="s">
        <v>32</v>
      </c>
      <c r="D19" s="15" t="s">
        <v>23</v>
      </c>
      <c r="E19" s="16" t="s">
        <v>19</v>
      </c>
      <c r="F19" s="33">
        <v>4</v>
      </c>
      <c r="G19" s="18">
        <v>25.35</v>
      </c>
      <c r="H19" s="18">
        <v>90.31</v>
      </c>
      <c r="I19" s="18">
        <v>115.66</v>
      </c>
      <c r="J19" s="18">
        <v>101.4</v>
      </c>
      <c r="K19" s="18">
        <v>361.24</v>
      </c>
      <c r="L19" s="19">
        <v>462.64</v>
      </c>
    </row>
    <row r="20" spans="1:12" ht="30" customHeight="1" x14ac:dyDescent="0.25">
      <c r="A20" s="14">
        <v>13</v>
      </c>
      <c r="B20" s="15" t="s">
        <v>33</v>
      </c>
      <c r="C20" s="20" t="s">
        <v>32</v>
      </c>
      <c r="D20" s="15" t="s">
        <v>23</v>
      </c>
      <c r="E20" s="16" t="s">
        <v>19</v>
      </c>
      <c r="F20" s="33">
        <v>4</v>
      </c>
      <c r="G20" s="18">
        <v>25.23</v>
      </c>
      <c r="H20" s="18">
        <v>178.34</v>
      </c>
      <c r="I20" s="18">
        <v>203.57</v>
      </c>
      <c r="J20" s="18">
        <v>100.92</v>
      </c>
      <c r="K20" s="18">
        <v>713.36</v>
      </c>
      <c r="L20" s="19">
        <v>814.28</v>
      </c>
    </row>
    <row r="21" spans="1:12" ht="30" customHeight="1" x14ac:dyDescent="0.25">
      <c r="A21" s="14">
        <v>14</v>
      </c>
      <c r="B21" s="15" t="s">
        <v>256</v>
      </c>
      <c r="C21" s="20" t="s">
        <v>264</v>
      </c>
      <c r="D21" s="15" t="s">
        <v>23</v>
      </c>
      <c r="E21" s="16" t="s">
        <v>19</v>
      </c>
      <c r="F21" s="33">
        <v>2</v>
      </c>
      <c r="G21" s="18">
        <v>1188.17</v>
      </c>
      <c r="H21" s="18">
        <v>104.92</v>
      </c>
      <c r="I21" s="18">
        <v>1293.0900000000001</v>
      </c>
      <c r="J21" s="18">
        <v>2376.34</v>
      </c>
      <c r="K21" s="18">
        <v>209.84</v>
      </c>
      <c r="L21" s="19">
        <v>2586.1799999999998</v>
      </c>
    </row>
    <row r="22" spans="1:12" ht="30" customHeight="1" x14ac:dyDescent="0.25">
      <c r="A22" s="14">
        <v>15</v>
      </c>
      <c r="B22" s="15" t="s">
        <v>216</v>
      </c>
      <c r="C22" s="20" t="s">
        <v>217</v>
      </c>
      <c r="D22" s="15" t="s">
        <v>23</v>
      </c>
      <c r="E22" s="16" t="s">
        <v>19</v>
      </c>
      <c r="F22" s="33">
        <v>2</v>
      </c>
      <c r="G22" s="18">
        <v>987.67</v>
      </c>
      <c r="H22" s="18">
        <v>74.319999999999993</v>
      </c>
      <c r="I22" s="18">
        <v>1061.99</v>
      </c>
      <c r="J22" s="18">
        <v>1975.34</v>
      </c>
      <c r="K22" s="18">
        <v>148.63999999999999</v>
      </c>
      <c r="L22" s="19">
        <v>2123.98</v>
      </c>
    </row>
    <row r="23" spans="1:12" ht="30" customHeight="1" x14ac:dyDescent="0.25">
      <c r="A23" s="14">
        <v>16</v>
      </c>
      <c r="B23" s="15" t="s">
        <v>34</v>
      </c>
      <c r="C23" s="20" t="s">
        <v>18</v>
      </c>
      <c r="D23" s="15" t="s">
        <v>34</v>
      </c>
      <c r="E23" s="16" t="s">
        <v>19</v>
      </c>
      <c r="F23" s="33">
        <v>7</v>
      </c>
      <c r="G23" s="18">
        <v>53.24</v>
      </c>
      <c r="H23" s="18">
        <v>17.89</v>
      </c>
      <c r="I23" s="18">
        <v>71.13</v>
      </c>
      <c r="J23" s="18">
        <v>372.68</v>
      </c>
      <c r="K23" s="18">
        <v>125.23</v>
      </c>
      <c r="L23" s="19">
        <v>497.91</v>
      </c>
    </row>
    <row r="24" spans="1:12" ht="30" customHeight="1" x14ac:dyDescent="0.25">
      <c r="A24" s="14">
        <v>17</v>
      </c>
      <c r="B24" s="15" t="s">
        <v>257</v>
      </c>
      <c r="C24" s="20" t="s">
        <v>35</v>
      </c>
      <c r="D24" s="15" t="s">
        <v>23</v>
      </c>
      <c r="E24" s="16" t="s">
        <v>19</v>
      </c>
      <c r="F24" s="33">
        <v>5</v>
      </c>
      <c r="G24" s="18">
        <v>132.28</v>
      </c>
      <c r="H24" s="18">
        <v>19.18</v>
      </c>
      <c r="I24" s="18">
        <v>151.46</v>
      </c>
      <c r="J24" s="18">
        <v>661.4</v>
      </c>
      <c r="K24" s="18">
        <v>95.9</v>
      </c>
      <c r="L24" s="19">
        <v>757.3</v>
      </c>
    </row>
    <row r="25" spans="1:12" ht="30" customHeight="1" x14ac:dyDescent="0.25">
      <c r="A25" s="14">
        <v>18</v>
      </c>
      <c r="B25" s="15" t="s">
        <v>218</v>
      </c>
      <c r="C25" s="20" t="s">
        <v>219</v>
      </c>
      <c r="D25" s="15" t="s">
        <v>23</v>
      </c>
      <c r="E25" s="16" t="s">
        <v>19</v>
      </c>
      <c r="F25" s="33">
        <v>4</v>
      </c>
      <c r="G25" s="18">
        <v>68.87</v>
      </c>
      <c r="H25" s="18">
        <v>18.21</v>
      </c>
      <c r="I25" s="18">
        <v>87.080000000000013</v>
      </c>
      <c r="J25" s="18">
        <v>275.48</v>
      </c>
      <c r="K25" s="18">
        <v>72.84</v>
      </c>
      <c r="L25" s="19">
        <v>348.32</v>
      </c>
    </row>
    <row r="26" spans="1:12" ht="30" customHeight="1" x14ac:dyDescent="0.25">
      <c r="A26" s="14">
        <v>19</v>
      </c>
      <c r="B26" s="15" t="s">
        <v>258</v>
      </c>
      <c r="C26" s="20" t="s">
        <v>265</v>
      </c>
      <c r="D26" s="15" t="s">
        <v>23</v>
      </c>
      <c r="E26" s="16" t="s">
        <v>19</v>
      </c>
      <c r="F26" s="33">
        <v>2</v>
      </c>
      <c r="G26" s="18">
        <v>13.15</v>
      </c>
      <c r="H26" s="18">
        <v>14.57</v>
      </c>
      <c r="I26" s="18">
        <v>27.72</v>
      </c>
      <c r="J26" s="18">
        <v>26.3</v>
      </c>
      <c r="K26" s="18">
        <v>29.14</v>
      </c>
      <c r="L26" s="19">
        <v>55.44</v>
      </c>
    </row>
    <row r="27" spans="1:12" ht="30" customHeight="1" x14ac:dyDescent="0.25">
      <c r="A27" s="14">
        <v>20</v>
      </c>
      <c r="B27" s="15" t="s">
        <v>260</v>
      </c>
      <c r="C27" s="20" t="s">
        <v>266</v>
      </c>
      <c r="D27" s="15" t="s">
        <v>23</v>
      </c>
      <c r="E27" s="16" t="s">
        <v>19</v>
      </c>
      <c r="F27" s="33">
        <v>2</v>
      </c>
      <c r="G27" s="18">
        <v>19.3</v>
      </c>
      <c r="H27" s="18">
        <v>17.3</v>
      </c>
      <c r="I27" s="18">
        <v>36.6</v>
      </c>
      <c r="J27" s="18">
        <v>38.6</v>
      </c>
      <c r="K27" s="18">
        <v>34.6</v>
      </c>
      <c r="L27" s="19">
        <v>73.2</v>
      </c>
    </row>
    <row r="28" spans="1:12" ht="30" customHeight="1" x14ac:dyDescent="0.25">
      <c r="A28" s="14">
        <v>21</v>
      </c>
      <c r="B28" s="15" t="s">
        <v>36</v>
      </c>
      <c r="C28" s="20" t="s">
        <v>37</v>
      </c>
      <c r="D28" s="15" t="s">
        <v>23</v>
      </c>
      <c r="E28" s="16" t="s">
        <v>19</v>
      </c>
      <c r="F28" s="33">
        <v>2</v>
      </c>
      <c r="G28" s="18">
        <v>26.48</v>
      </c>
      <c r="H28" s="18">
        <v>15.48</v>
      </c>
      <c r="I28" s="18">
        <v>41.96</v>
      </c>
      <c r="J28" s="18">
        <v>52.96</v>
      </c>
      <c r="K28" s="18">
        <v>30.96</v>
      </c>
      <c r="L28" s="19">
        <v>83.92</v>
      </c>
    </row>
    <row r="29" spans="1:12" ht="30" customHeight="1" x14ac:dyDescent="0.25">
      <c r="A29" s="14">
        <v>22</v>
      </c>
      <c r="B29" s="15" t="s">
        <v>38</v>
      </c>
      <c r="C29" s="20" t="s">
        <v>39</v>
      </c>
      <c r="D29" s="15" t="s">
        <v>23</v>
      </c>
      <c r="E29" s="16" t="s">
        <v>19</v>
      </c>
      <c r="F29" s="33">
        <v>2</v>
      </c>
      <c r="G29" s="18">
        <v>61.03</v>
      </c>
      <c r="H29" s="18">
        <v>18.47</v>
      </c>
      <c r="I29" s="18">
        <v>79.5</v>
      </c>
      <c r="J29" s="18">
        <v>122.06</v>
      </c>
      <c r="K29" s="18">
        <v>36.94</v>
      </c>
      <c r="L29" s="19">
        <v>159</v>
      </c>
    </row>
    <row r="30" spans="1:12" ht="30" customHeight="1" x14ac:dyDescent="0.25">
      <c r="A30" s="14">
        <v>23</v>
      </c>
      <c r="B30" s="15" t="s">
        <v>226</v>
      </c>
      <c r="C30" s="20" t="s">
        <v>227</v>
      </c>
      <c r="D30" s="15" t="s">
        <v>23</v>
      </c>
      <c r="E30" s="16" t="s">
        <v>19</v>
      </c>
      <c r="F30" s="33">
        <v>3</v>
      </c>
      <c r="G30" s="18">
        <v>10.83</v>
      </c>
      <c r="H30" s="18">
        <v>9.89</v>
      </c>
      <c r="I30" s="18">
        <v>20.72</v>
      </c>
      <c r="J30" s="18">
        <v>32.49</v>
      </c>
      <c r="K30" s="18">
        <v>29.67</v>
      </c>
      <c r="L30" s="19">
        <v>62.16</v>
      </c>
    </row>
    <row r="31" spans="1:12" ht="30" customHeight="1" x14ac:dyDescent="0.25">
      <c r="A31" s="14">
        <v>24</v>
      </c>
      <c r="B31" s="15" t="s">
        <v>40</v>
      </c>
      <c r="C31" s="20" t="s">
        <v>41</v>
      </c>
      <c r="D31" s="15" t="s">
        <v>23</v>
      </c>
      <c r="E31" s="16" t="s">
        <v>19</v>
      </c>
      <c r="F31" s="33">
        <v>21</v>
      </c>
      <c r="G31" s="18">
        <v>8.57</v>
      </c>
      <c r="H31" s="18">
        <v>10.93</v>
      </c>
      <c r="I31" s="18">
        <v>19.5</v>
      </c>
      <c r="J31" s="18">
        <v>179.97</v>
      </c>
      <c r="K31" s="18">
        <v>229.53</v>
      </c>
      <c r="L31" s="19">
        <v>409.5</v>
      </c>
    </row>
    <row r="32" spans="1:12" ht="30" customHeight="1" x14ac:dyDescent="0.25">
      <c r="A32" s="14">
        <v>25</v>
      </c>
      <c r="B32" s="15" t="s">
        <v>42</v>
      </c>
      <c r="C32" s="20" t="s">
        <v>43</v>
      </c>
      <c r="D32" s="15" t="s">
        <v>23</v>
      </c>
      <c r="E32" s="16" t="s">
        <v>19</v>
      </c>
      <c r="F32" s="33">
        <v>3</v>
      </c>
      <c r="G32" s="18">
        <v>14.61</v>
      </c>
      <c r="H32" s="18">
        <v>11.64</v>
      </c>
      <c r="I32" s="18">
        <v>26.25</v>
      </c>
      <c r="J32" s="18">
        <v>43.83</v>
      </c>
      <c r="K32" s="18">
        <v>34.92</v>
      </c>
      <c r="L32" s="19">
        <v>78.75</v>
      </c>
    </row>
    <row r="33" spans="1:12" ht="30" customHeight="1" x14ac:dyDescent="0.25">
      <c r="A33" s="14">
        <v>26</v>
      </c>
      <c r="B33" s="15" t="s">
        <v>44</v>
      </c>
      <c r="C33" s="20" t="s">
        <v>18</v>
      </c>
      <c r="D33" s="15" t="s">
        <v>44</v>
      </c>
      <c r="E33" s="16" t="s">
        <v>19</v>
      </c>
      <c r="F33" s="33">
        <v>13</v>
      </c>
      <c r="G33" s="18">
        <v>32.299999999999997</v>
      </c>
      <c r="H33" s="18">
        <v>12.78</v>
      </c>
      <c r="I33" s="18">
        <v>45.08</v>
      </c>
      <c r="J33" s="18">
        <v>419.9</v>
      </c>
      <c r="K33" s="18">
        <v>166.14</v>
      </c>
      <c r="L33" s="19">
        <v>586.04</v>
      </c>
    </row>
    <row r="34" spans="1:12" ht="30" customHeight="1" x14ac:dyDescent="0.25">
      <c r="A34" s="14">
        <v>27</v>
      </c>
      <c r="B34" s="15" t="s">
        <v>270</v>
      </c>
      <c r="C34" s="20" t="s">
        <v>280</v>
      </c>
      <c r="D34" s="15"/>
      <c r="E34" s="16" t="s">
        <v>19</v>
      </c>
      <c r="F34" s="33">
        <v>1</v>
      </c>
      <c r="G34" s="18">
        <v>36.520000000000003</v>
      </c>
      <c r="H34" s="18">
        <v>11.51</v>
      </c>
      <c r="I34" s="18">
        <v>48.03</v>
      </c>
      <c r="J34" s="18">
        <v>36.520000000000003</v>
      </c>
      <c r="K34" s="18">
        <v>11.51</v>
      </c>
      <c r="L34" s="19">
        <v>48.03</v>
      </c>
    </row>
    <row r="35" spans="1:12" ht="30" customHeight="1" x14ac:dyDescent="0.25">
      <c r="A35" s="14">
        <v>28</v>
      </c>
      <c r="B35" s="15" t="s">
        <v>46</v>
      </c>
      <c r="C35" s="20" t="s">
        <v>47</v>
      </c>
      <c r="D35" s="15" t="s">
        <v>23</v>
      </c>
      <c r="E35" s="16" t="s">
        <v>45</v>
      </c>
      <c r="F35" s="33">
        <v>1809</v>
      </c>
      <c r="G35" s="18">
        <v>0.42</v>
      </c>
      <c r="H35" s="18">
        <v>0.3</v>
      </c>
      <c r="I35" s="18">
        <v>0.72</v>
      </c>
      <c r="J35" s="18">
        <v>759.78</v>
      </c>
      <c r="K35" s="18">
        <v>542.70000000000005</v>
      </c>
      <c r="L35" s="19">
        <v>1302.48</v>
      </c>
    </row>
    <row r="36" spans="1:12" ht="30" customHeight="1" x14ac:dyDescent="0.25">
      <c r="A36" s="14">
        <v>29</v>
      </c>
      <c r="B36" s="15" t="s">
        <v>271</v>
      </c>
      <c r="C36" s="20" t="s">
        <v>18</v>
      </c>
      <c r="D36" s="15" t="s">
        <v>281</v>
      </c>
      <c r="E36" s="16" t="s">
        <v>19</v>
      </c>
      <c r="F36" s="33">
        <v>3</v>
      </c>
      <c r="G36" s="18">
        <v>1.84</v>
      </c>
      <c r="H36" s="18">
        <v>18.46</v>
      </c>
      <c r="I36" s="18">
        <v>20.3</v>
      </c>
      <c r="J36" s="18">
        <v>5.52</v>
      </c>
      <c r="K36" s="18">
        <v>55.38</v>
      </c>
      <c r="L36" s="19">
        <v>60.9</v>
      </c>
    </row>
    <row r="37" spans="1:12" ht="30" customHeight="1" x14ac:dyDescent="0.25">
      <c r="A37" s="14">
        <v>30</v>
      </c>
      <c r="B37" s="15" t="s">
        <v>48</v>
      </c>
      <c r="C37" s="20" t="s">
        <v>49</v>
      </c>
      <c r="D37" s="15" t="s">
        <v>23</v>
      </c>
      <c r="E37" s="16" t="s">
        <v>19</v>
      </c>
      <c r="F37" s="33">
        <v>4</v>
      </c>
      <c r="G37" s="18">
        <v>49.26</v>
      </c>
      <c r="H37" s="18">
        <v>20.25</v>
      </c>
      <c r="I37" s="18">
        <v>69.509999999999991</v>
      </c>
      <c r="J37" s="18">
        <v>197.04</v>
      </c>
      <c r="K37" s="18">
        <v>81</v>
      </c>
      <c r="L37" s="19">
        <v>278.04000000000002</v>
      </c>
    </row>
    <row r="38" spans="1:12" ht="30" customHeight="1" x14ac:dyDescent="0.25">
      <c r="A38" s="14">
        <v>31</v>
      </c>
      <c r="B38" s="15" t="s">
        <v>228</v>
      </c>
      <c r="C38" s="20" t="s">
        <v>49</v>
      </c>
      <c r="D38" s="15" t="s">
        <v>23</v>
      </c>
      <c r="E38" s="16" t="s">
        <v>19</v>
      </c>
      <c r="F38" s="33">
        <v>6</v>
      </c>
      <c r="G38" s="18">
        <v>43.23</v>
      </c>
      <c r="H38" s="18">
        <v>20.27</v>
      </c>
      <c r="I38" s="18">
        <v>63.5</v>
      </c>
      <c r="J38" s="18">
        <v>259.38</v>
      </c>
      <c r="K38" s="18">
        <v>121.62</v>
      </c>
      <c r="L38" s="19">
        <v>381</v>
      </c>
    </row>
    <row r="39" spans="1:12" ht="30" customHeight="1" x14ac:dyDescent="0.25">
      <c r="A39" s="14">
        <v>32</v>
      </c>
      <c r="B39" s="15" t="s">
        <v>50</v>
      </c>
      <c r="C39" s="20" t="s">
        <v>51</v>
      </c>
      <c r="D39" s="15"/>
      <c r="E39" s="16" t="s">
        <v>19</v>
      </c>
      <c r="F39" s="33">
        <v>13</v>
      </c>
      <c r="G39" s="18">
        <v>16.62</v>
      </c>
      <c r="H39" s="18">
        <v>7.03</v>
      </c>
      <c r="I39" s="18">
        <v>23.650000000000002</v>
      </c>
      <c r="J39" s="18">
        <v>216.06</v>
      </c>
      <c r="K39" s="18">
        <v>91.39</v>
      </c>
      <c r="L39" s="19">
        <v>307.45</v>
      </c>
    </row>
    <row r="40" spans="1:12" ht="30" customHeight="1" x14ac:dyDescent="0.25">
      <c r="A40" s="14">
        <v>33</v>
      </c>
      <c r="B40" s="15" t="s">
        <v>52</v>
      </c>
      <c r="C40" s="20" t="s">
        <v>18</v>
      </c>
      <c r="D40" s="15" t="s">
        <v>53</v>
      </c>
      <c r="E40" s="16" t="s">
        <v>45</v>
      </c>
      <c r="F40" s="33">
        <v>674.93499999999995</v>
      </c>
      <c r="G40" s="18" t="s">
        <v>20</v>
      </c>
      <c r="H40" s="18">
        <v>1.4</v>
      </c>
      <c r="I40" s="18">
        <v>1.4</v>
      </c>
      <c r="J40" s="18">
        <v>0</v>
      </c>
      <c r="K40" s="18">
        <v>944.91</v>
      </c>
      <c r="L40" s="19">
        <v>944.91</v>
      </c>
    </row>
    <row r="41" spans="1:12" ht="30" customHeight="1" x14ac:dyDescent="0.25">
      <c r="A41" s="14">
        <v>34</v>
      </c>
      <c r="B41" s="15" t="s">
        <v>54</v>
      </c>
      <c r="C41" s="20" t="s">
        <v>18</v>
      </c>
      <c r="D41" s="15" t="s">
        <v>23</v>
      </c>
      <c r="E41" s="16" t="s">
        <v>19</v>
      </c>
      <c r="F41" s="33">
        <v>8</v>
      </c>
      <c r="G41" s="18" t="s">
        <v>20</v>
      </c>
      <c r="H41" s="18">
        <v>5.0999999999999996</v>
      </c>
      <c r="I41" s="18">
        <v>5.0999999999999996</v>
      </c>
      <c r="J41" s="18">
        <v>0</v>
      </c>
      <c r="K41" s="18">
        <v>40.799999999999997</v>
      </c>
      <c r="L41" s="19">
        <v>40.799999999999997</v>
      </c>
    </row>
    <row r="42" spans="1:12" ht="30" customHeight="1" x14ac:dyDescent="0.25">
      <c r="A42" s="14">
        <v>35</v>
      </c>
      <c r="B42" s="15" t="s">
        <v>55</v>
      </c>
      <c r="C42" s="20" t="s">
        <v>56</v>
      </c>
      <c r="D42" s="15" t="s">
        <v>23</v>
      </c>
      <c r="E42" s="16" t="s">
        <v>19</v>
      </c>
      <c r="F42" s="33">
        <v>13</v>
      </c>
      <c r="G42" s="18">
        <v>128.38999999999999</v>
      </c>
      <c r="H42" s="18">
        <v>10.56</v>
      </c>
      <c r="I42" s="18">
        <v>138.94999999999999</v>
      </c>
      <c r="J42" s="18">
        <v>1669.07</v>
      </c>
      <c r="K42" s="18">
        <v>137.28</v>
      </c>
      <c r="L42" s="19">
        <v>1806.35</v>
      </c>
    </row>
    <row r="43" spans="1:12" ht="30" customHeight="1" x14ac:dyDescent="0.25">
      <c r="A43" s="14">
        <v>36</v>
      </c>
      <c r="B43" s="15" t="s">
        <v>57</v>
      </c>
      <c r="C43" s="20" t="s">
        <v>18</v>
      </c>
      <c r="D43" s="15" t="s">
        <v>57</v>
      </c>
      <c r="E43" s="16" t="s">
        <v>19</v>
      </c>
      <c r="F43" s="33">
        <v>6</v>
      </c>
      <c r="G43" s="18">
        <v>5.89</v>
      </c>
      <c r="H43" s="18">
        <v>19.09</v>
      </c>
      <c r="I43" s="18">
        <v>24.98</v>
      </c>
      <c r="J43" s="18">
        <v>35.340000000000003</v>
      </c>
      <c r="K43" s="18">
        <v>114.54</v>
      </c>
      <c r="L43" s="19">
        <v>149.88</v>
      </c>
    </row>
    <row r="44" spans="1:12" ht="30" customHeight="1" x14ac:dyDescent="0.25">
      <c r="A44" s="14">
        <v>37</v>
      </c>
      <c r="B44" s="15" t="s">
        <v>58</v>
      </c>
      <c r="C44" s="20" t="s">
        <v>18</v>
      </c>
      <c r="D44" s="15" t="s">
        <v>58</v>
      </c>
      <c r="E44" s="16" t="s">
        <v>19</v>
      </c>
      <c r="F44" s="33">
        <v>8</v>
      </c>
      <c r="G44" s="18" t="s">
        <v>20</v>
      </c>
      <c r="H44" s="18">
        <v>9</v>
      </c>
      <c r="I44" s="18">
        <v>9</v>
      </c>
      <c r="J44" s="18">
        <v>0</v>
      </c>
      <c r="K44" s="18">
        <v>72</v>
      </c>
      <c r="L44" s="19">
        <v>72</v>
      </c>
    </row>
    <row r="45" spans="1:12" ht="30" customHeight="1" x14ac:dyDescent="0.25">
      <c r="A45" s="14">
        <v>38</v>
      </c>
      <c r="B45" s="15" t="s">
        <v>59</v>
      </c>
      <c r="C45" s="20" t="s">
        <v>18</v>
      </c>
      <c r="D45" s="15" t="s">
        <v>59</v>
      </c>
      <c r="E45" s="16" t="s">
        <v>19</v>
      </c>
      <c r="F45" s="33">
        <v>6</v>
      </c>
      <c r="G45" s="18">
        <v>25.35</v>
      </c>
      <c r="H45" s="18">
        <v>15.45</v>
      </c>
      <c r="I45" s="18">
        <v>40.799999999999997</v>
      </c>
      <c r="J45" s="18">
        <v>152.1</v>
      </c>
      <c r="K45" s="18">
        <v>92.7</v>
      </c>
      <c r="L45" s="19">
        <v>244.8</v>
      </c>
    </row>
    <row r="46" spans="1:12" ht="30" customHeight="1" x14ac:dyDescent="0.25">
      <c r="A46" s="14">
        <v>39</v>
      </c>
      <c r="B46" s="15" t="s">
        <v>60</v>
      </c>
      <c r="C46" s="20" t="s">
        <v>61</v>
      </c>
      <c r="D46" s="15"/>
      <c r="E46" s="16" t="s">
        <v>45</v>
      </c>
      <c r="F46" s="33">
        <v>458</v>
      </c>
      <c r="G46" s="18">
        <v>0.85</v>
      </c>
      <c r="H46" s="18">
        <v>2.06</v>
      </c>
      <c r="I46" s="18">
        <v>2.91</v>
      </c>
      <c r="J46" s="18">
        <v>389.3</v>
      </c>
      <c r="K46" s="18">
        <v>943.48</v>
      </c>
      <c r="L46" s="19">
        <v>1332.78</v>
      </c>
    </row>
    <row r="47" spans="1:12" ht="30" customHeight="1" x14ac:dyDescent="0.25">
      <c r="A47" s="14">
        <v>40</v>
      </c>
      <c r="B47" s="15" t="s">
        <v>229</v>
      </c>
      <c r="C47" s="20" t="s">
        <v>62</v>
      </c>
      <c r="D47" s="15"/>
      <c r="E47" s="16" t="s">
        <v>45</v>
      </c>
      <c r="F47" s="33">
        <v>558</v>
      </c>
      <c r="G47" s="18">
        <v>1.88</v>
      </c>
      <c r="H47" s="18">
        <v>2.2200000000000002</v>
      </c>
      <c r="I47" s="18">
        <v>4.0999999999999996</v>
      </c>
      <c r="J47" s="18">
        <v>1049.04</v>
      </c>
      <c r="K47" s="18">
        <v>1238.76</v>
      </c>
      <c r="L47" s="19">
        <v>2287.8000000000002</v>
      </c>
    </row>
    <row r="48" spans="1:12" ht="30" customHeight="1" x14ac:dyDescent="0.25">
      <c r="A48" s="14">
        <v>41</v>
      </c>
      <c r="B48" s="15" t="s">
        <v>63</v>
      </c>
      <c r="C48" s="20" t="s">
        <v>18</v>
      </c>
      <c r="D48" s="15" t="s">
        <v>63</v>
      </c>
      <c r="E48" s="16" t="s">
        <v>19</v>
      </c>
      <c r="F48" s="33">
        <v>8</v>
      </c>
      <c r="G48" s="18">
        <v>4.6900000000000004</v>
      </c>
      <c r="H48" s="18">
        <v>4.5999999999999996</v>
      </c>
      <c r="I48" s="18">
        <v>9.2899999999999991</v>
      </c>
      <c r="J48" s="18">
        <v>37.520000000000003</v>
      </c>
      <c r="K48" s="18">
        <v>36.799999999999997</v>
      </c>
      <c r="L48" s="19">
        <v>74.319999999999993</v>
      </c>
    </row>
    <row r="49" spans="1:12" ht="30" customHeight="1" x14ac:dyDescent="0.25">
      <c r="A49" s="14">
        <v>42</v>
      </c>
      <c r="B49" s="15" t="s">
        <v>64</v>
      </c>
      <c r="C49" s="20" t="s">
        <v>65</v>
      </c>
      <c r="D49" s="15" t="s">
        <v>23</v>
      </c>
      <c r="E49" s="16" t="s">
        <v>19</v>
      </c>
      <c r="F49" s="33">
        <v>5</v>
      </c>
      <c r="G49" s="18">
        <v>136.61000000000001</v>
      </c>
      <c r="H49" s="18">
        <v>15.54</v>
      </c>
      <c r="I49" s="18">
        <v>152.15</v>
      </c>
      <c r="J49" s="18">
        <v>683.05</v>
      </c>
      <c r="K49" s="18">
        <v>77.7</v>
      </c>
      <c r="L49" s="19">
        <v>760.75</v>
      </c>
    </row>
    <row r="50" spans="1:12" ht="30" customHeight="1" x14ac:dyDescent="0.25">
      <c r="A50" s="14">
        <v>43</v>
      </c>
      <c r="B50" s="15" t="s">
        <v>272</v>
      </c>
      <c r="C50" s="20" t="s">
        <v>18</v>
      </c>
      <c r="D50" s="15" t="s">
        <v>272</v>
      </c>
      <c r="E50" s="16" t="s">
        <v>19</v>
      </c>
      <c r="F50" s="33">
        <v>1</v>
      </c>
      <c r="G50" s="18" t="s">
        <v>66</v>
      </c>
      <c r="H50" s="18">
        <v>163.47</v>
      </c>
      <c r="I50" s="18">
        <v>163.47</v>
      </c>
      <c r="J50" s="18">
        <v>0</v>
      </c>
      <c r="K50" s="18">
        <v>163.47</v>
      </c>
      <c r="L50" s="19">
        <v>163.47</v>
      </c>
    </row>
    <row r="51" spans="1:12" ht="30" customHeight="1" x14ac:dyDescent="0.25">
      <c r="A51" s="14">
        <v>44</v>
      </c>
      <c r="B51" s="15" t="s">
        <v>273</v>
      </c>
      <c r="C51" s="20" t="s">
        <v>18</v>
      </c>
      <c r="D51" s="15" t="s">
        <v>273</v>
      </c>
      <c r="E51" s="16" t="s">
        <v>19</v>
      </c>
      <c r="F51" s="33">
        <v>1</v>
      </c>
      <c r="G51" s="18" t="s">
        <v>20</v>
      </c>
      <c r="H51" s="18">
        <v>60.1</v>
      </c>
      <c r="I51" s="18">
        <v>60.1</v>
      </c>
      <c r="J51" s="18">
        <v>0</v>
      </c>
      <c r="K51" s="18">
        <v>60.1</v>
      </c>
      <c r="L51" s="19">
        <v>60.1</v>
      </c>
    </row>
    <row r="52" spans="1:12" ht="30" customHeight="1" x14ac:dyDescent="0.25">
      <c r="A52" s="14">
        <v>45</v>
      </c>
      <c r="B52" s="15" t="s">
        <v>230</v>
      </c>
      <c r="C52" s="20" t="s">
        <v>18</v>
      </c>
      <c r="D52" s="15" t="s">
        <v>231</v>
      </c>
      <c r="E52" s="16" t="s">
        <v>19</v>
      </c>
      <c r="F52" s="33">
        <v>1</v>
      </c>
      <c r="G52" s="18" t="s">
        <v>20</v>
      </c>
      <c r="H52" s="18">
        <v>16.760000000000002</v>
      </c>
      <c r="I52" s="18">
        <v>16.760000000000002</v>
      </c>
      <c r="J52" s="18">
        <v>0</v>
      </c>
      <c r="K52" s="18">
        <v>16.760000000000002</v>
      </c>
      <c r="L52" s="19">
        <v>16.760000000000002</v>
      </c>
    </row>
    <row r="53" spans="1:12" ht="30" customHeight="1" x14ac:dyDescent="0.25">
      <c r="A53" s="14">
        <v>46</v>
      </c>
      <c r="B53" s="15" t="s">
        <v>261</v>
      </c>
      <c r="C53" s="20" t="s">
        <v>18</v>
      </c>
      <c r="D53" s="15" t="s">
        <v>267</v>
      </c>
      <c r="E53" s="16" t="s">
        <v>19</v>
      </c>
      <c r="F53" s="33">
        <v>1</v>
      </c>
      <c r="G53" s="18" t="s">
        <v>20</v>
      </c>
      <c r="H53" s="18">
        <v>18.09</v>
      </c>
      <c r="I53" s="18">
        <v>18.09</v>
      </c>
      <c r="J53" s="18">
        <v>0</v>
      </c>
      <c r="K53" s="18">
        <v>18.09</v>
      </c>
      <c r="L53" s="19">
        <v>18.09</v>
      </c>
    </row>
    <row r="54" spans="1:12" ht="30" customHeight="1" x14ac:dyDescent="0.25">
      <c r="A54" s="14">
        <v>47</v>
      </c>
      <c r="B54" s="15" t="s">
        <v>274</v>
      </c>
      <c r="C54" s="20" t="s">
        <v>18</v>
      </c>
      <c r="D54" s="15" t="s">
        <v>274</v>
      </c>
      <c r="E54" s="16" t="s">
        <v>19</v>
      </c>
      <c r="F54" s="33">
        <v>1</v>
      </c>
      <c r="G54" s="18" t="s">
        <v>20</v>
      </c>
      <c r="H54" s="18">
        <v>19.440000000000001</v>
      </c>
      <c r="I54" s="18">
        <v>19.440000000000001</v>
      </c>
      <c r="J54" s="18">
        <v>0</v>
      </c>
      <c r="K54" s="18">
        <v>19.440000000000001</v>
      </c>
      <c r="L54" s="19">
        <v>19.440000000000001</v>
      </c>
    </row>
    <row r="55" spans="1:12" ht="30" customHeight="1" x14ac:dyDescent="0.25">
      <c r="A55" s="14">
        <v>48</v>
      </c>
      <c r="B55" s="15" t="s">
        <v>275</v>
      </c>
      <c r="C55" s="20" t="s">
        <v>18</v>
      </c>
      <c r="D55" s="15" t="s">
        <v>275</v>
      </c>
      <c r="E55" s="16" t="s">
        <v>19</v>
      </c>
      <c r="F55" s="33">
        <v>1</v>
      </c>
      <c r="G55" s="18" t="s">
        <v>20</v>
      </c>
      <c r="H55" s="18">
        <v>12.24</v>
      </c>
      <c r="I55" s="18">
        <v>12.24</v>
      </c>
      <c r="J55" s="18">
        <v>0</v>
      </c>
      <c r="K55" s="18">
        <v>12.24</v>
      </c>
      <c r="L55" s="19">
        <v>12.24</v>
      </c>
    </row>
    <row r="56" spans="1:12" ht="30" customHeight="1" x14ac:dyDescent="0.25">
      <c r="A56" s="14">
        <v>49</v>
      </c>
      <c r="B56" s="15" t="s">
        <v>232</v>
      </c>
      <c r="C56" s="20" t="s">
        <v>18</v>
      </c>
      <c r="D56" s="15" t="s">
        <v>232</v>
      </c>
      <c r="E56" s="16" t="s">
        <v>19</v>
      </c>
      <c r="F56" s="33">
        <v>1</v>
      </c>
      <c r="G56" s="18" t="s">
        <v>66</v>
      </c>
      <c r="H56" s="18">
        <v>20.79</v>
      </c>
      <c r="I56" s="18">
        <v>20.79</v>
      </c>
      <c r="J56" s="18">
        <v>0</v>
      </c>
      <c r="K56" s="18">
        <v>20.79</v>
      </c>
      <c r="L56" s="19">
        <v>20.79</v>
      </c>
    </row>
    <row r="57" spans="1:12" ht="30" customHeight="1" x14ac:dyDescent="0.25">
      <c r="A57" s="14">
        <v>50</v>
      </c>
      <c r="B57" s="15" t="s">
        <v>233</v>
      </c>
      <c r="C57" s="20" t="s">
        <v>18</v>
      </c>
      <c r="D57" s="15" t="s">
        <v>233</v>
      </c>
      <c r="E57" s="16" t="s">
        <v>19</v>
      </c>
      <c r="F57" s="33">
        <v>2</v>
      </c>
      <c r="G57" s="18" t="s">
        <v>20</v>
      </c>
      <c r="H57" s="18">
        <v>16.52</v>
      </c>
      <c r="I57" s="18">
        <v>16.52</v>
      </c>
      <c r="J57" s="18">
        <v>0</v>
      </c>
      <c r="K57" s="18">
        <v>33.04</v>
      </c>
      <c r="L57" s="19">
        <v>33.04</v>
      </c>
    </row>
    <row r="58" spans="1:12" ht="30" customHeight="1" x14ac:dyDescent="0.25">
      <c r="A58" s="14">
        <v>51</v>
      </c>
      <c r="B58" s="15" t="s">
        <v>276</v>
      </c>
      <c r="C58" s="20" t="s">
        <v>18</v>
      </c>
      <c r="D58" s="15" t="s">
        <v>276</v>
      </c>
      <c r="E58" s="16" t="s">
        <v>19</v>
      </c>
      <c r="F58" s="33">
        <v>1</v>
      </c>
      <c r="G58" s="18" t="s">
        <v>20</v>
      </c>
      <c r="H58" s="18">
        <v>106.01</v>
      </c>
      <c r="I58" s="18">
        <v>106.01</v>
      </c>
      <c r="J58" s="18">
        <v>0</v>
      </c>
      <c r="K58" s="18">
        <v>106.01</v>
      </c>
      <c r="L58" s="19">
        <v>106.01</v>
      </c>
    </row>
    <row r="59" spans="1:12" ht="30" customHeight="1" x14ac:dyDescent="0.25">
      <c r="A59" s="14">
        <v>52</v>
      </c>
      <c r="B59" s="15" t="s">
        <v>277</v>
      </c>
      <c r="C59" s="20" t="s">
        <v>18</v>
      </c>
      <c r="D59" s="15" t="s">
        <v>277</v>
      </c>
      <c r="E59" s="16" t="s">
        <v>19</v>
      </c>
      <c r="F59" s="33">
        <v>1</v>
      </c>
      <c r="G59" s="18" t="s">
        <v>20</v>
      </c>
      <c r="H59" s="18">
        <v>4.08</v>
      </c>
      <c r="I59" s="18">
        <v>4.08</v>
      </c>
      <c r="J59" s="18">
        <v>0</v>
      </c>
      <c r="K59" s="18">
        <v>4.08</v>
      </c>
      <c r="L59" s="19">
        <v>4.08</v>
      </c>
    </row>
    <row r="60" spans="1:12" ht="30" customHeight="1" x14ac:dyDescent="0.25">
      <c r="A60" s="14">
        <v>53</v>
      </c>
      <c r="B60" s="15" t="s">
        <v>234</v>
      </c>
      <c r="C60" s="20" t="s">
        <v>18</v>
      </c>
      <c r="D60" s="15" t="s">
        <v>234</v>
      </c>
      <c r="E60" s="16" t="s">
        <v>19</v>
      </c>
      <c r="F60" s="33">
        <v>14</v>
      </c>
      <c r="G60" s="18">
        <v>19.439999999999998</v>
      </c>
      <c r="H60" s="18">
        <v>4.1600000000000037</v>
      </c>
      <c r="I60" s="18">
        <v>23.6</v>
      </c>
      <c r="J60" s="18">
        <v>272.16000000000003</v>
      </c>
      <c r="K60" s="18">
        <v>58.24</v>
      </c>
      <c r="L60" s="19">
        <v>330.4</v>
      </c>
    </row>
    <row r="61" spans="1:12" ht="30" customHeight="1" x14ac:dyDescent="0.25">
      <c r="A61" s="14">
        <v>54</v>
      </c>
      <c r="B61" s="15" t="s">
        <v>235</v>
      </c>
      <c r="C61" s="20" t="s">
        <v>18</v>
      </c>
      <c r="D61" s="15" t="s">
        <v>235</v>
      </c>
      <c r="E61" s="16" t="s">
        <v>19</v>
      </c>
      <c r="F61" s="33">
        <v>7</v>
      </c>
      <c r="G61" s="18">
        <v>18</v>
      </c>
      <c r="H61" s="18">
        <v>3.25</v>
      </c>
      <c r="I61" s="18">
        <v>21.25</v>
      </c>
      <c r="J61" s="18">
        <v>126</v>
      </c>
      <c r="K61" s="18">
        <v>22.75</v>
      </c>
      <c r="L61" s="19">
        <v>148.75</v>
      </c>
    </row>
    <row r="62" spans="1:12" ht="30" customHeight="1" x14ac:dyDescent="0.25">
      <c r="A62" s="14">
        <v>55</v>
      </c>
      <c r="B62" s="15" t="s">
        <v>262</v>
      </c>
      <c r="C62" s="20" t="s">
        <v>35</v>
      </c>
      <c r="D62" s="15" t="s">
        <v>262</v>
      </c>
      <c r="E62" s="16" t="s">
        <v>19</v>
      </c>
      <c r="F62" s="33">
        <v>4</v>
      </c>
      <c r="G62" s="18">
        <v>119.34</v>
      </c>
      <c r="H62" s="18">
        <v>18.52</v>
      </c>
      <c r="I62" s="18">
        <v>137.86000000000001</v>
      </c>
      <c r="J62" s="18">
        <v>477.36</v>
      </c>
      <c r="K62" s="18">
        <v>74.08</v>
      </c>
      <c r="L62" s="19">
        <v>551.44000000000005</v>
      </c>
    </row>
    <row r="63" spans="1:12" s="23" customFormat="1" ht="28.5" customHeight="1" x14ac:dyDescent="0.25">
      <c r="A63" s="124" t="s">
        <v>13</v>
      </c>
      <c r="B63" s="125"/>
      <c r="C63" s="125"/>
      <c r="D63" s="125"/>
      <c r="E63" s="125"/>
      <c r="F63" s="125"/>
      <c r="G63" s="125"/>
      <c r="H63" s="125"/>
      <c r="I63" s="126"/>
      <c r="J63" s="21">
        <f>TRUNC(ROUND(SUM(J8:J62),2),2)</f>
        <v>15571.73</v>
      </c>
      <c r="K63" s="21">
        <f>TRUNC(ROUND(SUM(K8:K62),2),2)</f>
        <v>11076.02</v>
      </c>
      <c r="L63" s="22">
        <f>TRUNC(ROUND(SUM(L8:L62),2),2)</f>
        <v>26647.75</v>
      </c>
    </row>
  </sheetData>
  <autoFilter ref="A7:L63"/>
  <mergeCells count="11">
    <mergeCell ref="A63:I63"/>
    <mergeCell ref="D2:E2"/>
    <mergeCell ref="A5:A7"/>
    <mergeCell ref="B5:B7"/>
    <mergeCell ref="C5:C7"/>
    <mergeCell ref="D5:D7"/>
    <mergeCell ref="E5:E7"/>
    <mergeCell ref="F5:F7"/>
    <mergeCell ref="G5:L5"/>
    <mergeCell ref="G6:I6"/>
    <mergeCell ref="J6:L6"/>
  </mergeCells>
  <dataValidations disablePrompts="1" count="1">
    <dataValidation operator="greaterThanOrEqual" allowBlank="1" showInputMessage="1" showErrorMessage="1" errorTitle="Valor no válido." error="El usuario sólo puede registrar un valor positivo mayor o igual a 0." sqref="K2 I2 I1:K1"/>
  </dataValidations>
  <pageMargins left="0.7" right="0.7" top="0.75" bottom="0.75" header="0.3" footer="0.3"/>
  <pageSetup scale="2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220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253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3.69</v>
      </c>
      <c r="F12" s="64"/>
      <c r="G12" s="121">
        <f t="shared" ref="G12:G26" si="1">IFERROR(TRUNC(ROUND(D12*E12,2),2),0)</f>
        <v>15.68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3.69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3.69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3.69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1</v>
      </c>
      <c r="C16" s="61">
        <v>0.5</v>
      </c>
      <c r="D16" s="62">
        <f t="shared" si="0"/>
        <v>0.5</v>
      </c>
      <c r="E16" s="63">
        <v>3.69</v>
      </c>
      <c r="F16" s="64"/>
      <c r="G16" s="121">
        <f t="shared" si="1"/>
        <v>1.85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3.69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1</v>
      </c>
      <c r="C18" s="61">
        <v>0.15</v>
      </c>
      <c r="D18" s="62">
        <f t="shared" si="0"/>
        <v>0.15</v>
      </c>
      <c r="E18" s="63">
        <v>3.69</v>
      </c>
      <c r="F18" s="64"/>
      <c r="G18" s="121">
        <f t="shared" si="1"/>
        <v>0.55000000000000004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3.69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3.69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1</v>
      </c>
      <c r="C21" s="61">
        <v>0.2</v>
      </c>
      <c r="D21" s="62">
        <f t="shared" si="0"/>
        <v>0.2</v>
      </c>
      <c r="E21" s="63">
        <v>3.69</v>
      </c>
      <c r="F21" s="64"/>
      <c r="G21" s="121">
        <f t="shared" si="1"/>
        <v>0.74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1</v>
      </c>
      <c r="C22" s="61">
        <v>0.17</v>
      </c>
      <c r="D22" s="62">
        <f t="shared" si="0"/>
        <v>0.17</v>
      </c>
      <c r="E22" s="63">
        <v>3.69</v>
      </c>
      <c r="F22" s="64"/>
      <c r="G22" s="121">
        <f t="shared" si="1"/>
        <v>0.63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1</v>
      </c>
      <c r="C23" s="61">
        <v>0.05</v>
      </c>
      <c r="D23" s="62">
        <f t="shared" si="0"/>
        <v>0.05</v>
      </c>
      <c r="E23" s="63">
        <v>3.69</v>
      </c>
      <c r="F23" s="64"/>
      <c r="G23" s="121">
        <f t="shared" si="1"/>
        <v>0.18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3.69</v>
      </c>
      <c r="F24" s="64"/>
      <c r="G24" s="121">
        <f t="shared" si="1"/>
        <v>0.55000000000000004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3.69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3.69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20.18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3.69</v>
      </c>
      <c r="F33" s="64"/>
      <c r="G33" s="64">
        <f t="shared" ref="G33:G38" si="4">IFERROR(TRUNC(ROUND(D33*E33,2),2),0)</f>
        <v>14.8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3.69</v>
      </c>
      <c r="F34" s="64"/>
      <c r="G34" s="64">
        <f t="shared" si="4"/>
        <v>13.36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3.69</v>
      </c>
      <c r="F35" s="64"/>
      <c r="G35" s="64">
        <f t="shared" si="4"/>
        <v>13.36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3.69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3.69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41.52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ht="25.5" x14ac:dyDescent="0.25">
      <c r="A44" s="88" t="s">
        <v>159</v>
      </c>
      <c r="B44" s="89"/>
      <c r="C44" s="90" t="s">
        <v>160</v>
      </c>
      <c r="D44" s="91">
        <v>1</v>
      </c>
      <c r="E44" s="92">
        <v>8.3699999999999992</v>
      </c>
      <c r="F44" s="93"/>
      <c r="G44" s="71">
        <f t="shared" ref="G44:G63" si="5">IFERROR(TRUNC(ROUND(D44*E44,2),2),0)</f>
        <v>8.3699999999999992</v>
      </c>
      <c r="I44" s="83"/>
      <c r="J44" s="94"/>
      <c r="K44" s="83"/>
      <c r="L44" s="83"/>
      <c r="M44" s="83"/>
      <c r="N44" s="83"/>
    </row>
    <row r="45" spans="1:22" ht="25.5" x14ac:dyDescent="0.25">
      <c r="A45" s="95" t="s">
        <v>161</v>
      </c>
      <c r="B45" s="96"/>
      <c r="C45" s="90" t="s">
        <v>19</v>
      </c>
      <c r="D45" s="91">
        <v>3</v>
      </c>
      <c r="E45" s="97">
        <v>3.18</v>
      </c>
      <c r="F45" s="66"/>
      <c r="G45" s="71">
        <f t="shared" si="5"/>
        <v>9.5399999999999991</v>
      </c>
      <c r="I45" s="83"/>
      <c r="J45" s="94"/>
      <c r="K45" s="83"/>
      <c r="L45" s="83"/>
      <c r="M45" s="83"/>
      <c r="N45" s="83"/>
    </row>
    <row r="46" spans="1:22" ht="25.5" x14ac:dyDescent="0.25">
      <c r="A46" s="95" t="s">
        <v>162</v>
      </c>
      <c r="B46" s="96"/>
      <c r="C46" s="98" t="s">
        <v>19</v>
      </c>
      <c r="D46" s="99">
        <v>1</v>
      </c>
      <c r="E46" s="100">
        <v>4.58</v>
      </c>
      <c r="F46" s="64"/>
      <c r="G46" s="71">
        <f t="shared" si="5"/>
        <v>4.58</v>
      </c>
      <c r="I46" s="83"/>
      <c r="J46" s="94"/>
      <c r="K46" s="83"/>
      <c r="L46" s="83"/>
      <c r="M46" s="83"/>
      <c r="N46" s="83"/>
    </row>
    <row r="47" spans="1:22" x14ac:dyDescent="0.25">
      <c r="A47" s="95" t="s">
        <v>163</v>
      </c>
      <c r="B47" s="96"/>
      <c r="C47" s="90" t="s">
        <v>19</v>
      </c>
      <c r="D47" s="91">
        <v>1</v>
      </c>
      <c r="E47" s="100">
        <v>1.03</v>
      </c>
      <c r="F47" s="64"/>
      <c r="G47" s="71">
        <f t="shared" si="5"/>
        <v>1.03</v>
      </c>
      <c r="I47" s="83"/>
      <c r="J47" s="94"/>
      <c r="K47" s="83"/>
      <c r="L47" s="83"/>
      <c r="M47" s="83"/>
      <c r="N47" s="83"/>
    </row>
    <row r="48" spans="1:22" ht="25.5" x14ac:dyDescent="0.25">
      <c r="A48" s="95" t="s">
        <v>164</v>
      </c>
      <c r="B48" s="96"/>
      <c r="C48" s="90" t="s">
        <v>45</v>
      </c>
      <c r="D48" s="91">
        <v>14</v>
      </c>
      <c r="E48" s="100">
        <v>0.8</v>
      </c>
      <c r="F48" s="64"/>
      <c r="G48" s="71">
        <f t="shared" si="5"/>
        <v>11.2</v>
      </c>
      <c r="I48" s="83"/>
      <c r="J48" s="94"/>
      <c r="K48" s="83"/>
      <c r="L48" s="83"/>
      <c r="M48" s="83"/>
      <c r="N48" s="83"/>
    </row>
    <row r="49" spans="1:14" x14ac:dyDescent="0.25">
      <c r="A49" s="95" t="s">
        <v>165</v>
      </c>
      <c r="B49" s="96"/>
      <c r="C49" s="90" t="s">
        <v>160</v>
      </c>
      <c r="D49" s="91">
        <v>1</v>
      </c>
      <c r="E49" s="100">
        <v>0.42</v>
      </c>
      <c r="F49" s="64"/>
      <c r="G49" s="71">
        <f t="shared" si="5"/>
        <v>0.42</v>
      </c>
      <c r="I49" s="83"/>
      <c r="J49" s="94"/>
      <c r="K49" s="83"/>
      <c r="L49" s="83"/>
      <c r="M49" s="83"/>
      <c r="N49" s="83"/>
    </row>
    <row r="50" spans="1:14" x14ac:dyDescent="0.25">
      <c r="A50" s="95">
        <v>0</v>
      </c>
      <c r="B50" s="96"/>
      <c r="C50" s="90">
        <v>0</v>
      </c>
      <c r="D50" s="91">
        <v>0</v>
      </c>
      <c r="E50" s="100">
        <v>0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 t="s">
        <v>23</v>
      </c>
      <c r="B51" s="96"/>
      <c r="C51" s="90" t="s">
        <v>23</v>
      </c>
      <c r="D51" s="91" t="s">
        <v>23</v>
      </c>
      <c r="E51" s="100" t="s">
        <v>23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 t="s">
        <v>23</v>
      </c>
      <c r="B52" s="96"/>
      <c r="C52" s="90" t="s">
        <v>23</v>
      </c>
      <c r="D52" s="91" t="s">
        <v>23</v>
      </c>
      <c r="E52" s="100" t="s">
        <v>23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 t="s">
        <v>23</v>
      </c>
      <c r="B53" s="96"/>
      <c r="C53" s="90" t="s">
        <v>23</v>
      </c>
      <c r="D53" s="91" t="s">
        <v>23</v>
      </c>
      <c r="E53" s="100" t="s">
        <v>23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 t="s">
        <v>23</v>
      </c>
      <c r="B54" s="96"/>
      <c r="C54" s="90" t="s">
        <v>23</v>
      </c>
      <c r="D54" s="91" t="s">
        <v>23</v>
      </c>
      <c r="E54" s="100" t="s">
        <v>23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 t="s">
        <v>23</v>
      </c>
      <c r="B55" s="61"/>
      <c r="C55" s="90" t="s">
        <v>23</v>
      </c>
      <c r="D55" s="91" t="s">
        <v>23</v>
      </c>
      <c r="E55" s="82" t="s">
        <v>23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 t="s">
        <v>23</v>
      </c>
      <c r="B56" s="96"/>
      <c r="C56" s="90" t="s">
        <v>23</v>
      </c>
      <c r="D56" s="91" t="s">
        <v>23</v>
      </c>
      <c r="E56" s="100" t="s">
        <v>23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 t="s">
        <v>23</v>
      </c>
      <c r="B57" s="96"/>
      <c r="C57" s="90" t="s">
        <v>23</v>
      </c>
      <c r="D57" s="91" t="s">
        <v>23</v>
      </c>
      <c r="E57" s="100" t="s">
        <v>23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 t="s">
        <v>23</v>
      </c>
      <c r="B58" s="96"/>
      <c r="C58" s="90" t="s">
        <v>23</v>
      </c>
      <c r="D58" s="91" t="s">
        <v>23</v>
      </c>
      <c r="E58" s="100" t="s">
        <v>23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 t="s">
        <v>23</v>
      </c>
      <c r="B59" s="96"/>
      <c r="C59" s="90" t="s">
        <v>23</v>
      </c>
      <c r="D59" s="91" t="s">
        <v>23</v>
      </c>
      <c r="E59" s="100" t="s">
        <v>23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 t="s">
        <v>23</v>
      </c>
      <c r="B60" s="96"/>
      <c r="C60" s="90" t="s">
        <v>23</v>
      </c>
      <c r="D60" s="91" t="s">
        <v>23</v>
      </c>
      <c r="E60" s="100" t="s">
        <v>23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 t="s">
        <v>23</v>
      </c>
      <c r="B61" s="61"/>
      <c r="C61" s="71" t="s">
        <v>23</v>
      </c>
      <c r="D61" s="71" t="s">
        <v>23</v>
      </c>
      <c r="E61" s="82" t="s">
        <v>23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 t="s">
        <v>23</v>
      </c>
      <c r="B62" s="61"/>
      <c r="C62" s="71" t="s">
        <v>23</v>
      </c>
      <c r="D62" s="71" t="s">
        <v>23</v>
      </c>
      <c r="E62" s="82" t="s">
        <v>23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 t="s">
        <v>23</v>
      </c>
      <c r="B63" s="75"/>
      <c r="C63" s="74" t="s">
        <v>23</v>
      </c>
      <c r="D63" s="74" t="s">
        <v>23</v>
      </c>
      <c r="E63" s="101" t="s">
        <v>23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23</v>
      </c>
      <c r="B64" s="112"/>
      <c r="C64" s="78" t="s">
        <v>23</v>
      </c>
      <c r="D64" s="78" t="s">
        <v>23</v>
      </c>
      <c r="E64" s="111" t="s">
        <v>23</v>
      </c>
      <c r="F64" s="118"/>
      <c r="G64" s="118">
        <f>TRUNC(ROUND(SUM(G44:G63),2),2)</f>
        <v>35.14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12</v>
      </c>
      <c r="F69" s="64"/>
      <c r="G69" s="71">
        <f>IFERROR(TRUNC(ROUND(D69*E69,2),2),0)</f>
        <v>12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12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108.84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8.16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8.16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125.16</v>
      </c>
      <c r="U75" t="s">
        <v>153</v>
      </c>
      <c r="V75">
        <f>+TRUNC(ROUND(G29+G40+G71+G73+G74,2),2)</f>
        <v>90.02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35.14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220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254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8.27</v>
      </c>
      <c r="F12" s="64"/>
      <c r="G12" s="121">
        <f t="shared" ref="G12:G26" si="1">IFERROR(TRUNC(ROUND(D12*E12,2),2),0)</f>
        <v>35.15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8.27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8.27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8.27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1</v>
      </c>
      <c r="C16" s="61">
        <v>0.5</v>
      </c>
      <c r="D16" s="62">
        <f t="shared" si="0"/>
        <v>0.5</v>
      </c>
      <c r="E16" s="63">
        <v>8.27</v>
      </c>
      <c r="F16" s="64"/>
      <c r="G16" s="121">
        <f t="shared" si="1"/>
        <v>4.1399999999999997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8.27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1</v>
      </c>
      <c r="C18" s="61">
        <v>0.15</v>
      </c>
      <c r="D18" s="62">
        <f t="shared" si="0"/>
        <v>0.15</v>
      </c>
      <c r="E18" s="63">
        <v>8.27</v>
      </c>
      <c r="F18" s="64"/>
      <c r="G18" s="121">
        <f t="shared" si="1"/>
        <v>1.24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8.27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8.27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1</v>
      </c>
      <c r="C21" s="61">
        <v>0.2</v>
      </c>
      <c r="D21" s="62">
        <f t="shared" si="0"/>
        <v>0.2</v>
      </c>
      <c r="E21" s="63">
        <v>8.27</v>
      </c>
      <c r="F21" s="64"/>
      <c r="G21" s="121">
        <f t="shared" si="1"/>
        <v>1.65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1</v>
      </c>
      <c r="C22" s="61">
        <v>0.17</v>
      </c>
      <c r="D22" s="62">
        <f t="shared" si="0"/>
        <v>0.17</v>
      </c>
      <c r="E22" s="63">
        <v>8.27</v>
      </c>
      <c r="F22" s="64"/>
      <c r="G22" s="121">
        <f t="shared" si="1"/>
        <v>1.41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1</v>
      </c>
      <c r="C23" s="61">
        <v>0.05</v>
      </c>
      <c r="D23" s="62">
        <f t="shared" si="0"/>
        <v>0.05</v>
      </c>
      <c r="E23" s="63">
        <v>8.27</v>
      </c>
      <c r="F23" s="64"/>
      <c r="G23" s="121">
        <f t="shared" si="1"/>
        <v>0.41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8.27</v>
      </c>
      <c r="F24" s="64"/>
      <c r="G24" s="121">
        <f t="shared" si="1"/>
        <v>1.24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8.27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8.27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45.24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8.27</v>
      </c>
      <c r="F33" s="64"/>
      <c r="G33" s="64">
        <f t="shared" ref="G33:G38" si="4">IFERROR(TRUNC(ROUND(D33*E33,2),2),0)</f>
        <v>33.159999999999997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8.27</v>
      </c>
      <c r="F34" s="64"/>
      <c r="G34" s="64">
        <f t="shared" si="4"/>
        <v>29.94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8.27</v>
      </c>
      <c r="F35" s="64"/>
      <c r="G35" s="64">
        <f t="shared" si="4"/>
        <v>29.94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8.27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8.27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93.04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ht="25.5" x14ac:dyDescent="0.25">
      <c r="A44" s="88" t="s">
        <v>159</v>
      </c>
      <c r="B44" s="89"/>
      <c r="C44" s="90" t="s">
        <v>160</v>
      </c>
      <c r="D44" s="91">
        <v>1</v>
      </c>
      <c r="E44" s="92">
        <v>8.3699999999999992</v>
      </c>
      <c r="F44" s="93"/>
      <c r="G44" s="71">
        <f t="shared" ref="G44:G63" si="5">IFERROR(TRUNC(ROUND(D44*E44,2),2),0)</f>
        <v>8.3699999999999992</v>
      </c>
      <c r="I44" s="83"/>
      <c r="J44" s="94"/>
      <c r="K44" s="83"/>
      <c r="L44" s="83"/>
      <c r="M44" s="83"/>
      <c r="N44" s="83"/>
    </row>
    <row r="45" spans="1:22" ht="25.5" x14ac:dyDescent="0.25">
      <c r="A45" s="95" t="s">
        <v>161</v>
      </c>
      <c r="B45" s="96"/>
      <c r="C45" s="90" t="s">
        <v>19</v>
      </c>
      <c r="D45" s="91">
        <v>3</v>
      </c>
      <c r="E45" s="97">
        <v>3.18</v>
      </c>
      <c r="F45" s="66"/>
      <c r="G45" s="71">
        <f t="shared" si="5"/>
        <v>9.5399999999999991</v>
      </c>
      <c r="I45" s="83"/>
      <c r="J45" s="94"/>
      <c r="K45" s="83"/>
      <c r="L45" s="83"/>
      <c r="M45" s="83"/>
      <c r="N45" s="83"/>
    </row>
    <row r="46" spans="1:22" ht="25.5" x14ac:dyDescent="0.25">
      <c r="A46" s="95" t="s">
        <v>162</v>
      </c>
      <c r="B46" s="96"/>
      <c r="C46" s="98" t="s">
        <v>19</v>
      </c>
      <c r="D46" s="99">
        <v>1</v>
      </c>
      <c r="E46" s="100">
        <v>4.58</v>
      </c>
      <c r="F46" s="64"/>
      <c r="G46" s="71">
        <f t="shared" si="5"/>
        <v>4.58</v>
      </c>
      <c r="I46" s="83"/>
      <c r="J46" s="94"/>
      <c r="K46" s="83"/>
      <c r="L46" s="83"/>
      <c r="M46" s="83"/>
      <c r="N46" s="83"/>
    </row>
    <row r="47" spans="1:22" x14ac:dyDescent="0.25">
      <c r="A47" s="95" t="s">
        <v>163</v>
      </c>
      <c r="B47" s="96"/>
      <c r="C47" s="90" t="s">
        <v>19</v>
      </c>
      <c r="D47" s="91">
        <v>1</v>
      </c>
      <c r="E47" s="100">
        <v>1.03</v>
      </c>
      <c r="F47" s="64"/>
      <c r="G47" s="71">
        <f t="shared" si="5"/>
        <v>1.03</v>
      </c>
      <c r="I47" s="83"/>
      <c r="J47" s="94"/>
      <c r="K47" s="83"/>
      <c r="L47" s="83"/>
      <c r="M47" s="83"/>
      <c r="N47" s="83"/>
    </row>
    <row r="48" spans="1:22" ht="25.5" x14ac:dyDescent="0.25">
      <c r="A48" s="95" t="s">
        <v>164</v>
      </c>
      <c r="B48" s="96"/>
      <c r="C48" s="90" t="s">
        <v>45</v>
      </c>
      <c r="D48" s="91">
        <v>14</v>
      </c>
      <c r="E48" s="100">
        <v>0.8</v>
      </c>
      <c r="F48" s="64"/>
      <c r="G48" s="71">
        <f t="shared" si="5"/>
        <v>11.2</v>
      </c>
      <c r="I48" s="83"/>
      <c r="J48" s="94"/>
      <c r="K48" s="83"/>
      <c r="L48" s="83"/>
      <c r="M48" s="83"/>
      <c r="N48" s="83"/>
    </row>
    <row r="49" spans="1:14" x14ac:dyDescent="0.25">
      <c r="A49" s="95" t="s">
        <v>165</v>
      </c>
      <c r="B49" s="96"/>
      <c r="C49" s="90" t="s">
        <v>160</v>
      </c>
      <c r="D49" s="91">
        <v>1</v>
      </c>
      <c r="E49" s="100">
        <v>0.42</v>
      </c>
      <c r="F49" s="64"/>
      <c r="G49" s="71">
        <f t="shared" si="5"/>
        <v>0.42</v>
      </c>
      <c r="I49" s="83"/>
      <c r="J49" s="94"/>
      <c r="K49" s="83"/>
      <c r="L49" s="83"/>
      <c r="M49" s="83"/>
      <c r="N49" s="83"/>
    </row>
    <row r="50" spans="1:14" x14ac:dyDescent="0.25">
      <c r="A50" s="95">
        <v>0</v>
      </c>
      <c r="B50" s="96"/>
      <c r="C50" s="90">
        <v>0</v>
      </c>
      <c r="D50" s="91">
        <v>0</v>
      </c>
      <c r="E50" s="100">
        <v>0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>
        <v>0</v>
      </c>
      <c r="B51" s="96"/>
      <c r="C51" s="90">
        <v>0</v>
      </c>
      <c r="D51" s="91">
        <v>0</v>
      </c>
      <c r="E51" s="100">
        <v>0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>
        <v>0</v>
      </c>
      <c r="B52" s="96"/>
      <c r="C52" s="90">
        <v>0</v>
      </c>
      <c r="D52" s="91">
        <v>0</v>
      </c>
      <c r="E52" s="100">
        <v>0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>
        <v>0</v>
      </c>
      <c r="B53" s="96"/>
      <c r="C53" s="90">
        <v>0</v>
      </c>
      <c r="D53" s="91">
        <v>0</v>
      </c>
      <c r="E53" s="100">
        <v>0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>
        <v>0</v>
      </c>
      <c r="B54" s="96"/>
      <c r="C54" s="90">
        <v>0</v>
      </c>
      <c r="D54" s="91">
        <v>0</v>
      </c>
      <c r="E54" s="100">
        <v>0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 t="s">
        <v>23</v>
      </c>
      <c r="B55" s="61"/>
      <c r="C55" s="90" t="s">
        <v>23</v>
      </c>
      <c r="D55" s="91" t="s">
        <v>23</v>
      </c>
      <c r="E55" s="82" t="s">
        <v>23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 t="s">
        <v>23</v>
      </c>
      <c r="B56" s="96"/>
      <c r="C56" s="90" t="s">
        <v>23</v>
      </c>
      <c r="D56" s="91" t="s">
        <v>23</v>
      </c>
      <c r="E56" s="100" t="s">
        <v>23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 t="s">
        <v>23</v>
      </c>
      <c r="B57" s="96"/>
      <c r="C57" s="90" t="s">
        <v>23</v>
      </c>
      <c r="D57" s="91" t="s">
        <v>23</v>
      </c>
      <c r="E57" s="100" t="s">
        <v>23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 t="s">
        <v>23</v>
      </c>
      <c r="B58" s="96"/>
      <c r="C58" s="90" t="s">
        <v>23</v>
      </c>
      <c r="D58" s="91" t="s">
        <v>23</v>
      </c>
      <c r="E58" s="100" t="s">
        <v>23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 t="s">
        <v>23</v>
      </c>
      <c r="B59" s="96"/>
      <c r="C59" s="90" t="s">
        <v>23</v>
      </c>
      <c r="D59" s="91" t="s">
        <v>23</v>
      </c>
      <c r="E59" s="100" t="s">
        <v>23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 t="s">
        <v>23</v>
      </c>
      <c r="B60" s="96"/>
      <c r="C60" s="90" t="s">
        <v>23</v>
      </c>
      <c r="D60" s="91" t="s">
        <v>23</v>
      </c>
      <c r="E60" s="100" t="s">
        <v>23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 t="s">
        <v>23</v>
      </c>
      <c r="B61" s="61"/>
      <c r="C61" s="71" t="s">
        <v>23</v>
      </c>
      <c r="D61" s="71" t="s">
        <v>23</v>
      </c>
      <c r="E61" s="82" t="s">
        <v>23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 t="s">
        <v>23</v>
      </c>
      <c r="B62" s="61"/>
      <c r="C62" s="71" t="s">
        <v>23</v>
      </c>
      <c r="D62" s="71" t="s">
        <v>23</v>
      </c>
      <c r="E62" s="82" t="s">
        <v>23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 t="s">
        <v>23</v>
      </c>
      <c r="B63" s="75"/>
      <c r="C63" s="74" t="s">
        <v>23</v>
      </c>
      <c r="D63" s="74" t="s">
        <v>23</v>
      </c>
      <c r="E63" s="101" t="s">
        <v>23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23</v>
      </c>
      <c r="B64" s="112"/>
      <c r="C64" s="78" t="s">
        <v>23</v>
      </c>
      <c r="D64" s="78" t="s">
        <v>23</v>
      </c>
      <c r="E64" s="111" t="s">
        <v>23</v>
      </c>
      <c r="F64" s="118"/>
      <c r="G64" s="118">
        <f>TRUNC(ROUND(SUM(G44:G63),2),2)</f>
        <v>35.14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12</v>
      </c>
      <c r="F69" s="64"/>
      <c r="G69" s="71">
        <f>IFERROR(TRUNC(ROUND(D69*E69,2),2),0)</f>
        <v>12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12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185.42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13.91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13.91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213.24</v>
      </c>
      <c r="U75" t="s">
        <v>153</v>
      </c>
      <c r="V75">
        <f>+TRUNC(ROUND(G29+G40+G71+G73+G74,2),2)</f>
        <v>178.1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35.14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220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268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1.95</v>
      </c>
      <c r="F12" s="64"/>
      <c r="G12" s="121">
        <f t="shared" ref="G12:G26" si="1">IFERROR(TRUNC(ROUND(D12*E12,2),2),0)</f>
        <v>8.2899999999999991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1.95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1.95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1.95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1</v>
      </c>
      <c r="C16" s="61">
        <v>0.5</v>
      </c>
      <c r="D16" s="62">
        <f t="shared" si="0"/>
        <v>0.5</v>
      </c>
      <c r="E16" s="63">
        <v>1.95</v>
      </c>
      <c r="F16" s="64"/>
      <c r="G16" s="121">
        <f t="shared" si="1"/>
        <v>0.98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1.95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1</v>
      </c>
      <c r="C18" s="61">
        <v>0.15</v>
      </c>
      <c r="D18" s="62">
        <f t="shared" si="0"/>
        <v>0.15</v>
      </c>
      <c r="E18" s="63">
        <v>1.95</v>
      </c>
      <c r="F18" s="64"/>
      <c r="G18" s="121">
        <f t="shared" si="1"/>
        <v>0.28999999999999998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1.95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1.95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1</v>
      </c>
      <c r="C21" s="61">
        <v>0.2</v>
      </c>
      <c r="D21" s="62">
        <f t="shared" si="0"/>
        <v>0.2</v>
      </c>
      <c r="E21" s="63">
        <v>1.95</v>
      </c>
      <c r="F21" s="64"/>
      <c r="G21" s="121">
        <f t="shared" si="1"/>
        <v>0.39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1</v>
      </c>
      <c r="C22" s="61">
        <v>0.17</v>
      </c>
      <c r="D22" s="62">
        <f t="shared" si="0"/>
        <v>0.17</v>
      </c>
      <c r="E22" s="63">
        <v>1.95</v>
      </c>
      <c r="F22" s="64"/>
      <c r="G22" s="121">
        <f t="shared" si="1"/>
        <v>0.33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1</v>
      </c>
      <c r="C23" s="61">
        <v>0.05</v>
      </c>
      <c r="D23" s="62">
        <f t="shared" si="0"/>
        <v>0.05</v>
      </c>
      <c r="E23" s="63">
        <v>1.95</v>
      </c>
      <c r="F23" s="64"/>
      <c r="G23" s="121">
        <f t="shared" si="1"/>
        <v>0.1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1.95</v>
      </c>
      <c r="F24" s="64"/>
      <c r="G24" s="121">
        <f t="shared" si="1"/>
        <v>0.28999999999999998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1.95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1.95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10.67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1.95</v>
      </c>
      <c r="F33" s="64"/>
      <c r="G33" s="64">
        <f t="shared" ref="G33:G38" si="4">IFERROR(TRUNC(ROUND(D33*E33,2),2),0)</f>
        <v>7.82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1.95</v>
      </c>
      <c r="F34" s="64"/>
      <c r="G34" s="64">
        <f t="shared" si="4"/>
        <v>7.06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1.95</v>
      </c>
      <c r="F35" s="64"/>
      <c r="G35" s="64">
        <f t="shared" si="4"/>
        <v>7.06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1.95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1.95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21.94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x14ac:dyDescent="0.25">
      <c r="A44" s="88" t="s">
        <v>183</v>
      </c>
      <c r="B44" s="89"/>
      <c r="C44" s="90" t="s">
        <v>160</v>
      </c>
      <c r="D44" s="91">
        <v>1</v>
      </c>
      <c r="E44" s="92">
        <v>1.47</v>
      </c>
      <c r="F44" s="93"/>
      <c r="G44" s="71">
        <f t="shared" ref="G44:G63" si="5">IFERROR(TRUNC(ROUND(D44*E44,2),2),0)</f>
        <v>1.47</v>
      </c>
      <c r="I44" s="83"/>
      <c r="J44" s="94"/>
      <c r="K44" s="83"/>
      <c r="L44" s="83"/>
      <c r="M44" s="83"/>
      <c r="N44" s="83"/>
    </row>
    <row r="45" spans="1:22" ht="25.5" x14ac:dyDescent="0.25">
      <c r="A45" s="95" t="s">
        <v>161</v>
      </c>
      <c r="B45" s="96"/>
      <c r="C45" s="90" t="s">
        <v>19</v>
      </c>
      <c r="D45" s="91">
        <v>3</v>
      </c>
      <c r="E45" s="97">
        <v>3.18</v>
      </c>
      <c r="F45" s="66"/>
      <c r="G45" s="71">
        <f t="shared" si="5"/>
        <v>9.5399999999999991</v>
      </c>
      <c r="I45" s="83"/>
      <c r="J45" s="94"/>
      <c r="K45" s="83"/>
      <c r="L45" s="83"/>
      <c r="M45" s="83"/>
      <c r="N45" s="83"/>
    </row>
    <row r="46" spans="1:22" x14ac:dyDescent="0.25">
      <c r="A46" s="95" t="s">
        <v>163</v>
      </c>
      <c r="B46" s="96"/>
      <c r="C46" s="98" t="s">
        <v>19</v>
      </c>
      <c r="D46" s="99">
        <v>1</v>
      </c>
      <c r="E46" s="100">
        <v>1.03</v>
      </c>
      <c r="F46" s="64"/>
      <c r="G46" s="71">
        <f t="shared" si="5"/>
        <v>1.03</v>
      </c>
      <c r="I46" s="83"/>
      <c r="J46" s="94"/>
      <c r="K46" s="83"/>
      <c r="L46" s="83"/>
      <c r="M46" s="83"/>
      <c r="N46" s="83"/>
    </row>
    <row r="47" spans="1:22" ht="25.5" x14ac:dyDescent="0.25">
      <c r="A47" s="95" t="s">
        <v>164</v>
      </c>
      <c r="B47" s="96"/>
      <c r="C47" s="90" t="s">
        <v>45</v>
      </c>
      <c r="D47" s="91">
        <v>20</v>
      </c>
      <c r="E47" s="100">
        <v>0.8</v>
      </c>
      <c r="F47" s="64"/>
      <c r="G47" s="71">
        <f t="shared" si="5"/>
        <v>16</v>
      </c>
      <c r="I47" s="83"/>
      <c r="J47" s="94"/>
      <c r="K47" s="83"/>
      <c r="L47" s="83"/>
      <c r="M47" s="83"/>
      <c r="N47" s="83"/>
    </row>
    <row r="48" spans="1:22" x14ac:dyDescent="0.25">
      <c r="A48" s="95" t="s">
        <v>165</v>
      </c>
      <c r="B48" s="96"/>
      <c r="C48" s="90" t="s">
        <v>160</v>
      </c>
      <c r="D48" s="91">
        <v>1</v>
      </c>
      <c r="E48" s="100">
        <v>0.42</v>
      </c>
      <c r="F48" s="64"/>
      <c r="G48" s="71">
        <f t="shared" si="5"/>
        <v>0.42</v>
      </c>
      <c r="I48" s="83"/>
      <c r="J48" s="94"/>
      <c r="K48" s="83"/>
      <c r="L48" s="83"/>
      <c r="M48" s="83"/>
      <c r="N48" s="83"/>
    </row>
    <row r="49" spans="1:14" ht="25.5" x14ac:dyDescent="0.25">
      <c r="A49" s="95" t="s">
        <v>182</v>
      </c>
      <c r="B49" s="96"/>
      <c r="C49" s="90" t="s">
        <v>160</v>
      </c>
      <c r="D49" s="91">
        <v>1</v>
      </c>
      <c r="E49" s="100">
        <v>3.77</v>
      </c>
      <c r="F49" s="64"/>
      <c r="G49" s="71">
        <f t="shared" si="5"/>
        <v>3.77</v>
      </c>
      <c r="I49" s="83"/>
      <c r="J49" s="94"/>
      <c r="K49" s="83"/>
      <c r="L49" s="83"/>
      <c r="M49" s="83"/>
      <c r="N49" s="83"/>
    </row>
    <row r="50" spans="1:14" x14ac:dyDescent="0.25">
      <c r="A50" s="95" t="s">
        <v>23</v>
      </c>
      <c r="B50" s="96"/>
      <c r="C50" s="90" t="s">
        <v>23</v>
      </c>
      <c r="D50" s="91" t="s">
        <v>23</v>
      </c>
      <c r="E50" s="100" t="s">
        <v>23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 t="s">
        <v>23</v>
      </c>
      <c r="B51" s="96"/>
      <c r="C51" s="90" t="s">
        <v>23</v>
      </c>
      <c r="D51" s="91" t="s">
        <v>23</v>
      </c>
      <c r="E51" s="100" t="s">
        <v>23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 t="s">
        <v>23</v>
      </c>
      <c r="B52" s="96"/>
      <c r="C52" s="90" t="s">
        <v>23</v>
      </c>
      <c r="D52" s="91" t="s">
        <v>23</v>
      </c>
      <c r="E52" s="100" t="s">
        <v>23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 t="s">
        <v>23</v>
      </c>
      <c r="B53" s="96"/>
      <c r="C53" s="90" t="s">
        <v>23</v>
      </c>
      <c r="D53" s="91" t="s">
        <v>23</v>
      </c>
      <c r="E53" s="100" t="s">
        <v>23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 t="s">
        <v>23</v>
      </c>
      <c r="B54" s="96"/>
      <c r="C54" s="90" t="s">
        <v>23</v>
      </c>
      <c r="D54" s="91" t="s">
        <v>23</v>
      </c>
      <c r="E54" s="100" t="s">
        <v>23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 t="s">
        <v>23</v>
      </c>
      <c r="B55" s="61"/>
      <c r="C55" s="90" t="s">
        <v>23</v>
      </c>
      <c r="D55" s="91" t="s">
        <v>23</v>
      </c>
      <c r="E55" s="82" t="s">
        <v>23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 t="s">
        <v>23</v>
      </c>
      <c r="B56" s="96"/>
      <c r="C56" s="90" t="s">
        <v>23</v>
      </c>
      <c r="D56" s="91" t="s">
        <v>23</v>
      </c>
      <c r="E56" s="100" t="s">
        <v>23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 t="s">
        <v>23</v>
      </c>
      <c r="B57" s="96"/>
      <c r="C57" s="90" t="s">
        <v>23</v>
      </c>
      <c r="D57" s="91" t="s">
        <v>23</v>
      </c>
      <c r="E57" s="100" t="s">
        <v>23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 t="s">
        <v>23</v>
      </c>
      <c r="B58" s="96"/>
      <c r="C58" s="90" t="s">
        <v>23</v>
      </c>
      <c r="D58" s="91" t="s">
        <v>23</v>
      </c>
      <c r="E58" s="100" t="s">
        <v>23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 t="s">
        <v>23</v>
      </c>
      <c r="B59" s="96"/>
      <c r="C59" s="90" t="s">
        <v>23</v>
      </c>
      <c r="D59" s="91" t="s">
        <v>23</v>
      </c>
      <c r="E59" s="100" t="s">
        <v>23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 t="s">
        <v>23</v>
      </c>
      <c r="B60" s="96"/>
      <c r="C60" s="90" t="s">
        <v>23</v>
      </c>
      <c r="D60" s="91" t="s">
        <v>23</v>
      </c>
      <c r="E60" s="100" t="s">
        <v>23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 t="s">
        <v>23</v>
      </c>
      <c r="B61" s="61"/>
      <c r="C61" s="71" t="s">
        <v>23</v>
      </c>
      <c r="D61" s="71" t="s">
        <v>23</v>
      </c>
      <c r="E61" s="82" t="s">
        <v>23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 t="s">
        <v>23</v>
      </c>
      <c r="B62" s="61"/>
      <c r="C62" s="71" t="s">
        <v>23</v>
      </c>
      <c r="D62" s="71" t="s">
        <v>23</v>
      </c>
      <c r="E62" s="82" t="s">
        <v>23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 t="s">
        <v>23</v>
      </c>
      <c r="B63" s="75"/>
      <c r="C63" s="74" t="s">
        <v>23</v>
      </c>
      <c r="D63" s="74" t="s">
        <v>23</v>
      </c>
      <c r="E63" s="101" t="s">
        <v>23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23</v>
      </c>
      <c r="B64" s="112"/>
      <c r="C64" s="78" t="s">
        <v>23</v>
      </c>
      <c r="D64" s="78" t="s">
        <v>23</v>
      </c>
      <c r="E64" s="111" t="s">
        <v>23</v>
      </c>
      <c r="F64" s="118"/>
      <c r="G64" s="118">
        <f>TRUNC(ROUND(SUM(G44:G63),2),2)</f>
        <v>32.229999999999997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2</v>
      </c>
      <c r="F69" s="64"/>
      <c r="G69" s="71">
        <f>IFERROR(TRUNC(ROUND(D69*E69,2),2),0)</f>
        <v>2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2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66.84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5.01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5.01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76.86</v>
      </c>
      <c r="U75" t="s">
        <v>153</v>
      </c>
      <c r="V75">
        <f>+TRUNC(ROUND(G29+G40+G71+G73+G74,2),2)</f>
        <v>44.63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32.229999999999997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220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31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3.9</v>
      </c>
      <c r="F12" s="64"/>
      <c r="G12" s="121">
        <f t="shared" ref="G12:G26" si="1">IFERROR(TRUNC(ROUND(D12*E12,2),2),0)</f>
        <v>16.579999999999998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3.9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3.9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3.9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1</v>
      </c>
      <c r="C16" s="61">
        <v>0.5</v>
      </c>
      <c r="D16" s="62">
        <f t="shared" si="0"/>
        <v>0.5</v>
      </c>
      <c r="E16" s="63">
        <v>3.9</v>
      </c>
      <c r="F16" s="64"/>
      <c r="G16" s="121">
        <f t="shared" si="1"/>
        <v>1.95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3.9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1</v>
      </c>
      <c r="C18" s="61">
        <v>0.15</v>
      </c>
      <c r="D18" s="62">
        <f t="shared" si="0"/>
        <v>0.15</v>
      </c>
      <c r="E18" s="63">
        <v>3.9</v>
      </c>
      <c r="F18" s="64"/>
      <c r="G18" s="121">
        <f t="shared" si="1"/>
        <v>0.59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3.9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3.9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1</v>
      </c>
      <c r="C21" s="61">
        <v>0.2</v>
      </c>
      <c r="D21" s="62">
        <f t="shared" si="0"/>
        <v>0.2</v>
      </c>
      <c r="E21" s="63">
        <v>3.9</v>
      </c>
      <c r="F21" s="64"/>
      <c r="G21" s="121">
        <f t="shared" si="1"/>
        <v>0.78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1</v>
      </c>
      <c r="C22" s="61">
        <v>0.17</v>
      </c>
      <c r="D22" s="62">
        <f t="shared" si="0"/>
        <v>0.17</v>
      </c>
      <c r="E22" s="63">
        <v>3.9</v>
      </c>
      <c r="F22" s="64"/>
      <c r="G22" s="121">
        <f t="shared" si="1"/>
        <v>0.66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1</v>
      </c>
      <c r="C23" s="61">
        <v>0.05</v>
      </c>
      <c r="D23" s="62">
        <f t="shared" si="0"/>
        <v>0.05</v>
      </c>
      <c r="E23" s="63">
        <v>3.9</v>
      </c>
      <c r="F23" s="64"/>
      <c r="G23" s="121">
        <f t="shared" si="1"/>
        <v>0.2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3.9</v>
      </c>
      <c r="F24" s="64"/>
      <c r="G24" s="121">
        <f t="shared" si="1"/>
        <v>0.59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3.9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3.9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21.35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3.9</v>
      </c>
      <c r="F33" s="64"/>
      <c r="G33" s="64">
        <f t="shared" ref="G33:G38" si="4">IFERROR(TRUNC(ROUND(D33*E33,2),2),0)</f>
        <v>15.64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3.9</v>
      </c>
      <c r="F34" s="64"/>
      <c r="G34" s="64">
        <f t="shared" si="4"/>
        <v>14.12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3.9</v>
      </c>
      <c r="F35" s="64"/>
      <c r="G35" s="64">
        <f t="shared" si="4"/>
        <v>14.12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3.9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3.9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43.88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ht="25.5" x14ac:dyDescent="0.25">
      <c r="A44" s="88" t="s">
        <v>159</v>
      </c>
      <c r="B44" s="89"/>
      <c r="C44" s="90" t="s">
        <v>160</v>
      </c>
      <c r="D44" s="91">
        <v>1</v>
      </c>
      <c r="E44" s="92">
        <v>8.3699999999999992</v>
      </c>
      <c r="F44" s="93"/>
      <c r="G44" s="71">
        <f t="shared" ref="G44:G63" si="5">IFERROR(TRUNC(ROUND(D44*E44,2),2),0)</f>
        <v>8.3699999999999992</v>
      </c>
      <c r="I44" s="83"/>
      <c r="J44" s="94"/>
      <c r="K44" s="83"/>
      <c r="L44" s="83"/>
      <c r="M44" s="83"/>
      <c r="N44" s="83"/>
    </row>
    <row r="45" spans="1:22" ht="25.5" x14ac:dyDescent="0.25">
      <c r="A45" s="95" t="s">
        <v>161</v>
      </c>
      <c r="B45" s="96"/>
      <c r="C45" s="90" t="s">
        <v>19</v>
      </c>
      <c r="D45" s="91">
        <v>1</v>
      </c>
      <c r="E45" s="97">
        <v>3.18</v>
      </c>
      <c r="F45" s="66"/>
      <c r="G45" s="71">
        <f t="shared" si="5"/>
        <v>3.18</v>
      </c>
      <c r="I45" s="83"/>
      <c r="J45" s="94"/>
      <c r="K45" s="83"/>
      <c r="L45" s="83"/>
      <c r="M45" s="83"/>
      <c r="N45" s="83"/>
    </row>
    <row r="46" spans="1:22" ht="25.5" x14ac:dyDescent="0.25">
      <c r="A46" s="95" t="s">
        <v>162</v>
      </c>
      <c r="B46" s="96"/>
      <c r="C46" s="98" t="s">
        <v>19</v>
      </c>
      <c r="D46" s="99">
        <v>1</v>
      </c>
      <c r="E46" s="100">
        <v>4.58</v>
      </c>
      <c r="F46" s="64"/>
      <c r="G46" s="71">
        <f t="shared" si="5"/>
        <v>4.58</v>
      </c>
      <c r="I46" s="83"/>
      <c r="J46" s="94"/>
      <c r="K46" s="83"/>
      <c r="L46" s="83"/>
      <c r="M46" s="83"/>
      <c r="N46" s="83"/>
    </row>
    <row r="47" spans="1:22" ht="25.5" x14ac:dyDescent="0.25">
      <c r="A47" s="95" t="s">
        <v>164</v>
      </c>
      <c r="B47" s="96"/>
      <c r="C47" s="90" t="s">
        <v>45</v>
      </c>
      <c r="D47" s="91">
        <v>11</v>
      </c>
      <c r="E47" s="100">
        <v>0.8</v>
      </c>
      <c r="F47" s="64"/>
      <c r="G47" s="71">
        <f t="shared" si="5"/>
        <v>8.8000000000000007</v>
      </c>
      <c r="I47" s="83"/>
      <c r="J47" s="94"/>
      <c r="K47" s="83"/>
      <c r="L47" s="83"/>
      <c r="M47" s="83"/>
      <c r="N47" s="83"/>
    </row>
    <row r="48" spans="1:22" x14ac:dyDescent="0.25">
      <c r="A48" s="95" t="s">
        <v>165</v>
      </c>
      <c r="B48" s="96"/>
      <c r="C48" s="90" t="s">
        <v>160</v>
      </c>
      <c r="D48" s="91">
        <v>1</v>
      </c>
      <c r="E48" s="100">
        <v>0.42</v>
      </c>
      <c r="F48" s="64"/>
      <c r="G48" s="71">
        <f t="shared" si="5"/>
        <v>0.42</v>
      </c>
      <c r="I48" s="83"/>
      <c r="J48" s="94"/>
      <c r="K48" s="83"/>
      <c r="L48" s="83"/>
      <c r="M48" s="83"/>
      <c r="N48" s="83"/>
    </row>
    <row r="49" spans="1:14" x14ac:dyDescent="0.25">
      <c r="A49" s="95">
        <v>0</v>
      </c>
      <c r="B49" s="96"/>
      <c r="C49" s="90">
        <v>0</v>
      </c>
      <c r="D49" s="91">
        <v>0</v>
      </c>
      <c r="E49" s="100">
        <v>0</v>
      </c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>
        <v>0</v>
      </c>
      <c r="B50" s="96"/>
      <c r="C50" s="90">
        <v>0</v>
      </c>
      <c r="D50" s="91">
        <v>0</v>
      </c>
      <c r="E50" s="100">
        <v>0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>
        <v>0</v>
      </c>
      <c r="B51" s="96"/>
      <c r="C51" s="90">
        <v>0</v>
      </c>
      <c r="D51" s="91">
        <v>0</v>
      </c>
      <c r="E51" s="100">
        <v>0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>
        <v>0</v>
      </c>
      <c r="B52" s="96"/>
      <c r="C52" s="90">
        <v>0</v>
      </c>
      <c r="D52" s="91">
        <v>0</v>
      </c>
      <c r="E52" s="100">
        <v>0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>
        <v>0</v>
      </c>
      <c r="B53" s="96"/>
      <c r="C53" s="90">
        <v>0</v>
      </c>
      <c r="D53" s="91">
        <v>0</v>
      </c>
      <c r="E53" s="100">
        <v>0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>
        <v>0</v>
      </c>
      <c r="B54" s="96"/>
      <c r="C54" s="90">
        <v>0</v>
      </c>
      <c r="D54" s="91">
        <v>0</v>
      </c>
      <c r="E54" s="100">
        <v>0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>
        <v>0</v>
      </c>
      <c r="B55" s="61"/>
      <c r="C55" s="90">
        <v>0</v>
      </c>
      <c r="D55" s="91">
        <v>0</v>
      </c>
      <c r="E55" s="82">
        <v>0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>
        <v>0</v>
      </c>
      <c r="B56" s="96"/>
      <c r="C56" s="90">
        <v>0</v>
      </c>
      <c r="D56" s="91">
        <v>0</v>
      </c>
      <c r="E56" s="100">
        <v>0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>
        <v>0</v>
      </c>
      <c r="B57" s="96"/>
      <c r="C57" s="90">
        <v>0</v>
      </c>
      <c r="D57" s="91">
        <v>0</v>
      </c>
      <c r="E57" s="100">
        <v>0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>
        <v>0</v>
      </c>
      <c r="B58" s="96"/>
      <c r="C58" s="90">
        <v>0</v>
      </c>
      <c r="D58" s="91">
        <v>0</v>
      </c>
      <c r="E58" s="100">
        <v>0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>
        <v>0</v>
      </c>
      <c r="B59" s="96"/>
      <c r="C59" s="90">
        <v>0</v>
      </c>
      <c r="D59" s="91">
        <v>0</v>
      </c>
      <c r="E59" s="100">
        <v>0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>
        <v>0</v>
      </c>
      <c r="B60" s="96"/>
      <c r="C60" s="90">
        <v>0</v>
      </c>
      <c r="D60" s="91">
        <v>0</v>
      </c>
      <c r="E60" s="100">
        <v>0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>
        <v>0</v>
      </c>
      <c r="B61" s="61"/>
      <c r="C61" s="71">
        <v>0</v>
      </c>
      <c r="D61" s="71">
        <v>0</v>
      </c>
      <c r="E61" s="82">
        <v>0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>
        <v>0</v>
      </c>
      <c r="B62" s="61"/>
      <c r="C62" s="71">
        <v>0</v>
      </c>
      <c r="D62" s="71">
        <v>0</v>
      </c>
      <c r="E62" s="82">
        <v>0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>
        <v>0</v>
      </c>
      <c r="B63" s="75"/>
      <c r="C63" s="74">
        <v>0</v>
      </c>
      <c r="D63" s="74">
        <v>0</v>
      </c>
      <c r="E63" s="101">
        <v>0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140</v>
      </c>
      <c r="B64" s="112"/>
      <c r="C64" s="78">
        <v>0</v>
      </c>
      <c r="D64" s="78">
        <v>0</v>
      </c>
      <c r="E64" s="111">
        <v>0</v>
      </c>
      <c r="F64" s="118"/>
      <c r="G64" s="118">
        <f>TRUNC(ROUND(SUM(G44:G63),2),2)</f>
        <v>25.35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10</v>
      </c>
      <c r="F69" s="64"/>
      <c r="G69" s="71">
        <f>IFERROR(TRUNC(ROUND(D69*E69,2),2),0)</f>
        <v>10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10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100.58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7.54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7.54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115.66</v>
      </c>
      <c r="U75" t="s">
        <v>153</v>
      </c>
      <c r="V75">
        <f>+TRUNC(ROUND(G29+G40+G71+G73+G74,2),2)</f>
        <v>90.31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25.35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220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33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8.48</v>
      </c>
      <c r="F12" s="64"/>
      <c r="G12" s="121">
        <f t="shared" ref="G12:G26" si="1">IFERROR(TRUNC(ROUND(D12*E12,2),2),0)</f>
        <v>36.04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8.48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8.48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8.48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1</v>
      </c>
      <c r="C16" s="61">
        <v>0.5</v>
      </c>
      <c r="D16" s="62">
        <f t="shared" si="0"/>
        <v>0.5</v>
      </c>
      <c r="E16" s="63">
        <v>8.48</v>
      </c>
      <c r="F16" s="64"/>
      <c r="G16" s="121">
        <f t="shared" si="1"/>
        <v>4.24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8.48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1</v>
      </c>
      <c r="C18" s="61">
        <v>0.15</v>
      </c>
      <c r="D18" s="62">
        <f t="shared" si="0"/>
        <v>0.15</v>
      </c>
      <c r="E18" s="63">
        <v>8.48</v>
      </c>
      <c r="F18" s="64"/>
      <c r="G18" s="121">
        <f t="shared" si="1"/>
        <v>1.27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8.48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8.48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1</v>
      </c>
      <c r="C21" s="61">
        <v>0.2</v>
      </c>
      <c r="D21" s="62">
        <f t="shared" si="0"/>
        <v>0.2</v>
      </c>
      <c r="E21" s="63">
        <v>8.48</v>
      </c>
      <c r="F21" s="64"/>
      <c r="G21" s="121">
        <f t="shared" si="1"/>
        <v>1.7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1</v>
      </c>
      <c r="C22" s="61">
        <v>0.17</v>
      </c>
      <c r="D22" s="62">
        <f t="shared" si="0"/>
        <v>0.17</v>
      </c>
      <c r="E22" s="63">
        <v>8.48</v>
      </c>
      <c r="F22" s="64"/>
      <c r="G22" s="121">
        <f t="shared" si="1"/>
        <v>1.44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1</v>
      </c>
      <c r="C23" s="61">
        <v>0.05</v>
      </c>
      <c r="D23" s="62">
        <f t="shared" si="0"/>
        <v>0.05</v>
      </c>
      <c r="E23" s="63">
        <v>8.48</v>
      </c>
      <c r="F23" s="64"/>
      <c r="G23" s="121">
        <f t="shared" si="1"/>
        <v>0.42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8.48</v>
      </c>
      <c r="F24" s="64"/>
      <c r="G24" s="121">
        <f t="shared" si="1"/>
        <v>1.27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8.48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8.48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46.38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8.48</v>
      </c>
      <c r="F33" s="64"/>
      <c r="G33" s="64">
        <f t="shared" ref="G33:G38" si="4">IFERROR(TRUNC(ROUND(D33*E33,2),2),0)</f>
        <v>34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8.48</v>
      </c>
      <c r="F34" s="64"/>
      <c r="G34" s="64">
        <f t="shared" si="4"/>
        <v>30.7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8.48</v>
      </c>
      <c r="F35" s="64"/>
      <c r="G35" s="64">
        <f t="shared" si="4"/>
        <v>30.7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8.48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8.48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95.4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ht="25.5" x14ac:dyDescent="0.25">
      <c r="A44" s="88" t="s">
        <v>159</v>
      </c>
      <c r="B44" s="89"/>
      <c r="C44" s="90" t="s">
        <v>160</v>
      </c>
      <c r="D44" s="91">
        <v>1</v>
      </c>
      <c r="E44" s="92">
        <v>8.3699999999999992</v>
      </c>
      <c r="F44" s="93"/>
      <c r="G44" s="71">
        <f t="shared" ref="G44:G63" si="5">IFERROR(TRUNC(ROUND(D44*E44,2),2),0)</f>
        <v>8.3699999999999992</v>
      </c>
      <c r="I44" s="83"/>
      <c r="J44" s="94"/>
      <c r="K44" s="83"/>
      <c r="L44" s="83"/>
      <c r="M44" s="83"/>
      <c r="N44" s="83"/>
    </row>
    <row r="45" spans="1:22" ht="25.5" x14ac:dyDescent="0.25">
      <c r="A45" s="95" t="s">
        <v>161</v>
      </c>
      <c r="B45" s="96"/>
      <c r="C45" s="90" t="s">
        <v>19</v>
      </c>
      <c r="D45" s="91">
        <v>1</v>
      </c>
      <c r="E45" s="97">
        <v>3.18</v>
      </c>
      <c r="F45" s="66"/>
      <c r="G45" s="71">
        <f t="shared" si="5"/>
        <v>3.18</v>
      </c>
      <c r="I45" s="83"/>
      <c r="J45" s="94"/>
      <c r="K45" s="83"/>
      <c r="L45" s="83"/>
      <c r="M45" s="83"/>
      <c r="N45" s="83"/>
    </row>
    <row r="46" spans="1:22" ht="25.5" x14ac:dyDescent="0.25">
      <c r="A46" s="95" t="s">
        <v>162</v>
      </c>
      <c r="B46" s="96"/>
      <c r="C46" s="98" t="s">
        <v>19</v>
      </c>
      <c r="D46" s="99">
        <v>1</v>
      </c>
      <c r="E46" s="100">
        <v>4.46</v>
      </c>
      <c r="F46" s="64"/>
      <c r="G46" s="71">
        <f t="shared" si="5"/>
        <v>4.46</v>
      </c>
      <c r="I46" s="83"/>
      <c r="J46" s="94"/>
      <c r="K46" s="83"/>
      <c r="L46" s="83"/>
      <c r="M46" s="83"/>
      <c r="N46" s="83"/>
    </row>
    <row r="47" spans="1:22" ht="25.5" x14ac:dyDescent="0.25">
      <c r="A47" s="95" t="s">
        <v>164</v>
      </c>
      <c r="B47" s="96"/>
      <c r="C47" s="90" t="s">
        <v>45</v>
      </c>
      <c r="D47" s="91">
        <v>11</v>
      </c>
      <c r="E47" s="100">
        <v>0.8</v>
      </c>
      <c r="F47" s="64"/>
      <c r="G47" s="71">
        <f t="shared" si="5"/>
        <v>8.8000000000000007</v>
      </c>
      <c r="I47" s="83"/>
      <c r="J47" s="94"/>
      <c r="K47" s="83"/>
      <c r="L47" s="83"/>
      <c r="M47" s="83"/>
      <c r="N47" s="83"/>
    </row>
    <row r="48" spans="1:22" x14ac:dyDescent="0.25">
      <c r="A48" s="95" t="s">
        <v>165</v>
      </c>
      <c r="B48" s="96"/>
      <c r="C48" s="90" t="s">
        <v>160</v>
      </c>
      <c r="D48" s="91">
        <v>1</v>
      </c>
      <c r="E48" s="100">
        <v>0.42</v>
      </c>
      <c r="F48" s="64"/>
      <c r="G48" s="71">
        <f t="shared" si="5"/>
        <v>0.42</v>
      </c>
      <c r="I48" s="83"/>
      <c r="J48" s="94"/>
      <c r="K48" s="83"/>
      <c r="L48" s="83"/>
      <c r="M48" s="83"/>
      <c r="N48" s="83"/>
    </row>
    <row r="49" spans="1:14" x14ac:dyDescent="0.25">
      <c r="A49" s="95">
        <v>0</v>
      </c>
      <c r="B49" s="96"/>
      <c r="C49" s="90">
        <v>0</v>
      </c>
      <c r="D49" s="91">
        <v>0</v>
      </c>
      <c r="E49" s="100">
        <v>0</v>
      </c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>
        <v>0</v>
      </c>
      <c r="B50" s="96"/>
      <c r="C50" s="90">
        <v>0</v>
      </c>
      <c r="D50" s="91">
        <v>0</v>
      </c>
      <c r="E50" s="100">
        <v>0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>
        <v>0</v>
      </c>
      <c r="B51" s="96"/>
      <c r="C51" s="90">
        <v>0</v>
      </c>
      <c r="D51" s="91">
        <v>0</v>
      </c>
      <c r="E51" s="100">
        <v>0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>
        <v>0</v>
      </c>
      <c r="B52" s="96"/>
      <c r="C52" s="90">
        <v>0</v>
      </c>
      <c r="D52" s="91">
        <v>0</v>
      </c>
      <c r="E52" s="100">
        <v>0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>
        <v>0</v>
      </c>
      <c r="B53" s="96"/>
      <c r="C53" s="90">
        <v>0</v>
      </c>
      <c r="D53" s="91">
        <v>0</v>
      </c>
      <c r="E53" s="100">
        <v>0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>
        <v>0</v>
      </c>
      <c r="B54" s="96"/>
      <c r="C54" s="90">
        <v>0</v>
      </c>
      <c r="D54" s="91">
        <v>0</v>
      </c>
      <c r="E54" s="100">
        <v>0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>
        <v>0</v>
      </c>
      <c r="B55" s="61"/>
      <c r="C55" s="90">
        <v>0</v>
      </c>
      <c r="D55" s="91">
        <v>0</v>
      </c>
      <c r="E55" s="82">
        <v>0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>
        <v>0</v>
      </c>
      <c r="B56" s="96"/>
      <c r="C56" s="90">
        <v>0</v>
      </c>
      <c r="D56" s="91">
        <v>0</v>
      </c>
      <c r="E56" s="100">
        <v>0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>
        <v>0</v>
      </c>
      <c r="B57" s="96"/>
      <c r="C57" s="90">
        <v>0</v>
      </c>
      <c r="D57" s="91">
        <v>0</v>
      </c>
      <c r="E57" s="100">
        <v>0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>
        <v>0</v>
      </c>
      <c r="B58" s="96"/>
      <c r="C58" s="90">
        <v>0</v>
      </c>
      <c r="D58" s="91">
        <v>0</v>
      </c>
      <c r="E58" s="100">
        <v>0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>
        <v>0</v>
      </c>
      <c r="B59" s="96"/>
      <c r="C59" s="90">
        <v>0</v>
      </c>
      <c r="D59" s="91">
        <v>0</v>
      </c>
      <c r="E59" s="100">
        <v>0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>
        <v>0</v>
      </c>
      <c r="B60" s="96"/>
      <c r="C60" s="90">
        <v>0</v>
      </c>
      <c r="D60" s="91">
        <v>0</v>
      </c>
      <c r="E60" s="100">
        <v>0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>
        <v>0</v>
      </c>
      <c r="B61" s="61"/>
      <c r="C61" s="71">
        <v>0</v>
      </c>
      <c r="D61" s="71">
        <v>0</v>
      </c>
      <c r="E61" s="82">
        <v>0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>
        <v>0</v>
      </c>
      <c r="B62" s="61"/>
      <c r="C62" s="71">
        <v>0</v>
      </c>
      <c r="D62" s="71">
        <v>0</v>
      </c>
      <c r="E62" s="82">
        <v>0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>
        <v>0</v>
      </c>
      <c r="B63" s="75"/>
      <c r="C63" s="74">
        <v>0</v>
      </c>
      <c r="D63" s="74">
        <v>0</v>
      </c>
      <c r="E63" s="101">
        <v>0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140</v>
      </c>
      <c r="B64" s="112"/>
      <c r="C64" s="78">
        <v>0</v>
      </c>
      <c r="D64" s="78">
        <v>0</v>
      </c>
      <c r="E64" s="111">
        <v>0</v>
      </c>
      <c r="F64" s="118"/>
      <c r="G64" s="118">
        <f>TRUNC(ROUND(SUM(G44:G63),2),2)</f>
        <v>25.23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10</v>
      </c>
      <c r="F69" s="64"/>
      <c r="G69" s="71">
        <f>IFERROR(TRUNC(ROUND(D69*E69,2),2),0)</f>
        <v>10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10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177.01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13.28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13.28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203.57</v>
      </c>
      <c r="U75" t="s">
        <v>153</v>
      </c>
      <c r="V75">
        <f>+TRUNC(ROUND(G29+G40+G71+G73+G74,2),2)</f>
        <v>178.34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25.23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220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256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1.82</v>
      </c>
      <c r="F12" s="64"/>
      <c r="G12" s="121">
        <f t="shared" ref="G12:G26" si="1">IFERROR(TRUNC(ROUND(D12*E12,2),2),0)</f>
        <v>7.74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1.82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1.82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1</v>
      </c>
      <c r="C15" s="61">
        <v>1</v>
      </c>
      <c r="D15" s="62">
        <f t="shared" si="0"/>
        <v>1</v>
      </c>
      <c r="E15" s="63">
        <v>1.82</v>
      </c>
      <c r="F15" s="64"/>
      <c r="G15" s="121">
        <f t="shared" si="1"/>
        <v>1.82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1.82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1.82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2</v>
      </c>
      <c r="C18" s="61">
        <v>0.15</v>
      </c>
      <c r="D18" s="62">
        <f t="shared" si="0"/>
        <v>0.3</v>
      </c>
      <c r="E18" s="63">
        <v>1.82</v>
      </c>
      <c r="F18" s="64"/>
      <c r="G18" s="121">
        <f t="shared" si="1"/>
        <v>0.55000000000000004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1.82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1.82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1.82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2</v>
      </c>
      <c r="C22" s="61">
        <v>0.17</v>
      </c>
      <c r="D22" s="62">
        <f t="shared" si="0"/>
        <v>0.34</v>
      </c>
      <c r="E22" s="63">
        <v>1.82</v>
      </c>
      <c r="F22" s="64"/>
      <c r="G22" s="121">
        <f t="shared" si="1"/>
        <v>0.62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2</v>
      </c>
      <c r="C23" s="61">
        <v>0.05</v>
      </c>
      <c r="D23" s="62">
        <f t="shared" si="0"/>
        <v>0.1</v>
      </c>
      <c r="E23" s="63">
        <v>1.82</v>
      </c>
      <c r="F23" s="64"/>
      <c r="G23" s="121">
        <f t="shared" si="1"/>
        <v>0.18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4</v>
      </c>
      <c r="C24" s="61">
        <v>0.05</v>
      </c>
      <c r="D24" s="62">
        <f t="shared" si="0"/>
        <v>0.2</v>
      </c>
      <c r="E24" s="63">
        <v>1.82</v>
      </c>
      <c r="F24" s="64"/>
      <c r="G24" s="121">
        <f t="shared" si="1"/>
        <v>0.36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1.82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1.82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11.27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1.82</v>
      </c>
      <c r="F33" s="64"/>
      <c r="G33" s="64">
        <f t="shared" ref="G33:G38" si="4">IFERROR(TRUNC(ROUND(D33*E33,2),2),0)</f>
        <v>7.3</v>
      </c>
    </row>
    <row r="34" spans="1:22" x14ac:dyDescent="0.25">
      <c r="A34" s="71" t="s">
        <v>132</v>
      </c>
      <c r="B34" s="82">
        <v>2</v>
      </c>
      <c r="C34" s="71">
        <v>3.62</v>
      </c>
      <c r="D34" s="62">
        <f t="shared" si="3"/>
        <v>7.24</v>
      </c>
      <c r="E34" s="61">
        <v>1.82</v>
      </c>
      <c r="F34" s="64"/>
      <c r="G34" s="64">
        <f t="shared" si="4"/>
        <v>13.18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1.82</v>
      </c>
      <c r="F35" s="64"/>
      <c r="G35" s="64">
        <f t="shared" si="4"/>
        <v>6.59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1.82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1.82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27.07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ht="25.5" x14ac:dyDescent="0.25">
      <c r="A44" s="88" t="s">
        <v>255</v>
      </c>
      <c r="B44" s="89"/>
      <c r="C44" s="90" t="s">
        <v>19</v>
      </c>
      <c r="D44" s="91">
        <v>1</v>
      </c>
      <c r="E44" s="92">
        <v>1133.98</v>
      </c>
      <c r="F44" s="93"/>
      <c r="G44" s="71">
        <f t="shared" ref="G44:G63" si="5">IFERROR(TRUNC(ROUND(D44*E44,2),2),0)</f>
        <v>1133.98</v>
      </c>
      <c r="I44" s="83"/>
      <c r="J44" s="94"/>
      <c r="K44" s="83"/>
      <c r="L44" s="83"/>
      <c r="M44" s="83"/>
      <c r="N44" s="83"/>
    </row>
    <row r="45" spans="1:22" ht="25.5" x14ac:dyDescent="0.25">
      <c r="A45" s="95" t="s">
        <v>166</v>
      </c>
      <c r="B45" s="96"/>
      <c r="C45" s="90" t="s">
        <v>160</v>
      </c>
      <c r="D45" s="91">
        <v>2</v>
      </c>
      <c r="E45" s="97">
        <v>3.65</v>
      </c>
      <c r="F45" s="66"/>
      <c r="G45" s="71">
        <f t="shared" si="5"/>
        <v>7.3</v>
      </c>
      <c r="I45" s="83"/>
      <c r="J45" s="94"/>
      <c r="K45" s="83"/>
      <c r="L45" s="83"/>
      <c r="M45" s="83"/>
      <c r="N45" s="83"/>
    </row>
    <row r="46" spans="1:22" x14ac:dyDescent="0.25">
      <c r="A46" s="95" t="s">
        <v>167</v>
      </c>
      <c r="B46" s="96"/>
      <c r="C46" s="98" t="s">
        <v>45</v>
      </c>
      <c r="D46" s="99">
        <v>12</v>
      </c>
      <c r="E46" s="100">
        <v>3.1</v>
      </c>
      <c r="F46" s="64"/>
      <c r="G46" s="71">
        <f t="shared" si="5"/>
        <v>37.200000000000003</v>
      </c>
      <c r="I46" s="83"/>
      <c r="J46" s="94"/>
      <c r="K46" s="83"/>
      <c r="L46" s="83"/>
      <c r="M46" s="83"/>
      <c r="N46" s="83"/>
    </row>
    <row r="47" spans="1:22" x14ac:dyDescent="0.25">
      <c r="A47" s="95">
        <v>0</v>
      </c>
      <c r="B47" s="96"/>
      <c r="C47" s="90">
        <v>0</v>
      </c>
      <c r="D47" s="91">
        <v>0</v>
      </c>
      <c r="E47" s="100">
        <v>0</v>
      </c>
      <c r="F47" s="64"/>
      <c r="G47" s="71">
        <f t="shared" si="5"/>
        <v>0</v>
      </c>
      <c r="I47" s="83"/>
      <c r="J47" s="94"/>
      <c r="K47" s="83"/>
      <c r="L47" s="83"/>
      <c r="M47" s="83"/>
      <c r="N47" s="83"/>
    </row>
    <row r="48" spans="1:22" x14ac:dyDescent="0.25">
      <c r="A48" s="95" t="s">
        <v>168</v>
      </c>
      <c r="B48" s="96"/>
      <c r="C48" s="90" t="s">
        <v>19</v>
      </c>
      <c r="D48" s="91">
        <v>3</v>
      </c>
      <c r="E48" s="100">
        <v>2.81</v>
      </c>
      <c r="F48" s="64"/>
      <c r="G48" s="71">
        <f t="shared" si="5"/>
        <v>8.43</v>
      </c>
      <c r="I48" s="83"/>
      <c r="J48" s="94"/>
      <c r="K48" s="83"/>
      <c r="L48" s="83"/>
      <c r="M48" s="83"/>
      <c r="N48" s="83"/>
    </row>
    <row r="49" spans="1:14" x14ac:dyDescent="0.25">
      <c r="A49" s="95">
        <v>0</v>
      </c>
      <c r="B49" s="96"/>
      <c r="C49" s="90">
        <v>0</v>
      </c>
      <c r="D49" s="91">
        <v>0</v>
      </c>
      <c r="E49" s="100">
        <v>0</v>
      </c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 t="s">
        <v>169</v>
      </c>
      <c r="B50" s="96"/>
      <c r="C50" s="90" t="s">
        <v>45</v>
      </c>
      <c r="D50" s="91">
        <v>3</v>
      </c>
      <c r="E50" s="100">
        <v>0.42</v>
      </c>
      <c r="F50" s="64"/>
      <c r="G50" s="71">
        <f t="shared" si="5"/>
        <v>1.26</v>
      </c>
      <c r="I50" s="83"/>
      <c r="J50" s="94"/>
      <c r="K50" s="83"/>
      <c r="L50" s="83"/>
      <c r="M50" s="83"/>
      <c r="N50" s="83"/>
    </row>
    <row r="51" spans="1:14" x14ac:dyDescent="0.25">
      <c r="A51" s="95">
        <v>0</v>
      </c>
      <c r="B51" s="96"/>
      <c r="C51" s="90">
        <v>0</v>
      </c>
      <c r="D51" s="91">
        <v>0</v>
      </c>
      <c r="E51" s="100">
        <v>0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 t="s">
        <v>23</v>
      </c>
      <c r="B52" s="96"/>
      <c r="C52" s="90" t="s">
        <v>23</v>
      </c>
      <c r="D52" s="91" t="s">
        <v>23</v>
      </c>
      <c r="E52" s="100" t="s">
        <v>23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 t="s">
        <v>23</v>
      </c>
      <c r="B53" s="96"/>
      <c r="C53" s="90" t="s">
        <v>23</v>
      </c>
      <c r="D53" s="91" t="s">
        <v>23</v>
      </c>
      <c r="E53" s="100" t="s">
        <v>23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 t="s">
        <v>23</v>
      </c>
      <c r="B54" s="96"/>
      <c r="C54" s="90" t="s">
        <v>23</v>
      </c>
      <c r="D54" s="91" t="s">
        <v>23</v>
      </c>
      <c r="E54" s="100" t="s">
        <v>23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 t="s">
        <v>23</v>
      </c>
      <c r="B55" s="61"/>
      <c r="C55" s="90" t="s">
        <v>23</v>
      </c>
      <c r="D55" s="91" t="s">
        <v>23</v>
      </c>
      <c r="E55" s="82" t="s">
        <v>23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 t="s">
        <v>23</v>
      </c>
      <c r="B56" s="96"/>
      <c r="C56" s="90" t="s">
        <v>23</v>
      </c>
      <c r="D56" s="91" t="s">
        <v>23</v>
      </c>
      <c r="E56" s="100" t="s">
        <v>23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 t="s">
        <v>23</v>
      </c>
      <c r="B57" s="96"/>
      <c r="C57" s="90" t="s">
        <v>23</v>
      </c>
      <c r="D57" s="91" t="s">
        <v>23</v>
      </c>
      <c r="E57" s="100" t="s">
        <v>23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 t="s">
        <v>23</v>
      </c>
      <c r="B58" s="96"/>
      <c r="C58" s="90" t="s">
        <v>23</v>
      </c>
      <c r="D58" s="91" t="s">
        <v>23</v>
      </c>
      <c r="E58" s="100" t="s">
        <v>23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 t="s">
        <v>23</v>
      </c>
      <c r="B59" s="96"/>
      <c r="C59" s="90" t="s">
        <v>23</v>
      </c>
      <c r="D59" s="91" t="s">
        <v>23</v>
      </c>
      <c r="E59" s="100" t="s">
        <v>23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 t="s">
        <v>23</v>
      </c>
      <c r="B60" s="96"/>
      <c r="C60" s="90" t="s">
        <v>23</v>
      </c>
      <c r="D60" s="91" t="s">
        <v>23</v>
      </c>
      <c r="E60" s="100" t="s">
        <v>23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 t="s">
        <v>23</v>
      </c>
      <c r="B61" s="61"/>
      <c r="C61" s="71" t="s">
        <v>23</v>
      </c>
      <c r="D61" s="71" t="s">
        <v>23</v>
      </c>
      <c r="E61" s="82" t="s">
        <v>23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 t="s">
        <v>23</v>
      </c>
      <c r="B62" s="61"/>
      <c r="C62" s="71" t="s">
        <v>23</v>
      </c>
      <c r="D62" s="71" t="s">
        <v>23</v>
      </c>
      <c r="E62" s="82" t="s">
        <v>23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 t="s">
        <v>23</v>
      </c>
      <c r="B63" s="75"/>
      <c r="C63" s="74" t="s">
        <v>23</v>
      </c>
      <c r="D63" s="74" t="s">
        <v>23</v>
      </c>
      <c r="E63" s="101" t="s">
        <v>23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23</v>
      </c>
      <c r="B64" s="112"/>
      <c r="C64" s="78" t="s">
        <v>23</v>
      </c>
      <c r="D64" s="78" t="s">
        <v>23</v>
      </c>
      <c r="E64" s="111" t="s">
        <v>23</v>
      </c>
      <c r="F64" s="118"/>
      <c r="G64" s="118">
        <f>TRUNC(ROUND(SUM(G44:G63),2),2)</f>
        <v>1188.17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5</v>
      </c>
      <c r="F69" s="64"/>
      <c r="G69" s="71">
        <f>IFERROR(TRUNC(ROUND(D69*E69,2),2),0)</f>
        <v>5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5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1231.51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2.5000000000000001E-2</v>
      </c>
      <c r="G73" s="78">
        <f>TRUNC(ROUND(G72*F73,2),2)</f>
        <v>30.79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2.5000000000000001E-2</v>
      </c>
      <c r="G74" s="78">
        <f>TRUNC(ROUND(G72*F74,2),2)</f>
        <v>30.79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1293.0899999999999</v>
      </c>
      <c r="U75" t="s">
        <v>153</v>
      </c>
      <c r="V75">
        <f>+TRUNC(ROUND(G29+G40+G71+G73+G74,2),2)</f>
        <v>104.92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1188.17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220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216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0.89</v>
      </c>
      <c r="F12" s="64"/>
      <c r="G12" s="121">
        <f t="shared" ref="G12:G26" si="1">IFERROR(TRUNC(ROUND(D12*E12,2),2),0)</f>
        <v>3.78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0.89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0.89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1</v>
      </c>
      <c r="C15" s="61">
        <v>1</v>
      </c>
      <c r="D15" s="62">
        <f t="shared" si="0"/>
        <v>1</v>
      </c>
      <c r="E15" s="63">
        <v>0.89</v>
      </c>
      <c r="F15" s="64"/>
      <c r="G15" s="121">
        <f t="shared" si="1"/>
        <v>0.89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0.89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0.89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2</v>
      </c>
      <c r="C18" s="61">
        <v>0.15</v>
      </c>
      <c r="D18" s="62">
        <f t="shared" si="0"/>
        <v>0.3</v>
      </c>
      <c r="E18" s="63">
        <v>0.89</v>
      </c>
      <c r="F18" s="64"/>
      <c r="G18" s="121">
        <f t="shared" si="1"/>
        <v>0.27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0.89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0.89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0.89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2</v>
      </c>
      <c r="C22" s="61">
        <v>0.17</v>
      </c>
      <c r="D22" s="62">
        <f t="shared" si="0"/>
        <v>0.34</v>
      </c>
      <c r="E22" s="63">
        <v>0.89</v>
      </c>
      <c r="F22" s="64"/>
      <c r="G22" s="121">
        <f t="shared" si="1"/>
        <v>0.3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2</v>
      </c>
      <c r="C23" s="61">
        <v>0.05</v>
      </c>
      <c r="D23" s="62">
        <f t="shared" si="0"/>
        <v>0.1</v>
      </c>
      <c r="E23" s="63">
        <v>0.89</v>
      </c>
      <c r="F23" s="64"/>
      <c r="G23" s="121">
        <f t="shared" si="1"/>
        <v>0.09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4</v>
      </c>
      <c r="C24" s="61">
        <v>0.05</v>
      </c>
      <c r="D24" s="62">
        <f t="shared" si="0"/>
        <v>0.2</v>
      </c>
      <c r="E24" s="63">
        <v>0.89</v>
      </c>
      <c r="F24" s="64"/>
      <c r="G24" s="121">
        <f t="shared" si="1"/>
        <v>0.18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0.89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0.89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5.51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0.89</v>
      </c>
      <c r="F33" s="64"/>
      <c r="G33" s="64">
        <f t="shared" ref="G33:G38" si="4">IFERROR(TRUNC(ROUND(D33*E33,2),2),0)</f>
        <v>3.57</v>
      </c>
    </row>
    <row r="34" spans="1:22" x14ac:dyDescent="0.25">
      <c r="A34" s="71" t="s">
        <v>132</v>
      </c>
      <c r="B34" s="82">
        <v>2</v>
      </c>
      <c r="C34" s="71">
        <v>3.62</v>
      </c>
      <c r="D34" s="62">
        <f t="shared" si="3"/>
        <v>7.24</v>
      </c>
      <c r="E34" s="61">
        <v>0.89</v>
      </c>
      <c r="F34" s="64"/>
      <c r="G34" s="64">
        <f t="shared" si="4"/>
        <v>6.44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0.89</v>
      </c>
      <c r="F35" s="64"/>
      <c r="G35" s="64">
        <f t="shared" si="4"/>
        <v>3.22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0.89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0.89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13.23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ht="25.5" x14ac:dyDescent="0.25">
      <c r="A44" s="88" t="s">
        <v>221</v>
      </c>
      <c r="B44" s="89"/>
      <c r="C44" s="90" t="s">
        <v>19</v>
      </c>
      <c r="D44" s="91">
        <v>1</v>
      </c>
      <c r="E44" s="92">
        <v>933.48</v>
      </c>
      <c r="F44" s="93"/>
      <c r="G44" s="71">
        <f t="shared" ref="G44:G63" si="5">IFERROR(TRUNC(ROUND(D44*E44,2),2),0)</f>
        <v>933.48</v>
      </c>
      <c r="I44" s="83"/>
      <c r="J44" s="94"/>
      <c r="K44" s="83"/>
      <c r="L44" s="83"/>
      <c r="M44" s="83"/>
      <c r="N44" s="83"/>
    </row>
    <row r="45" spans="1:22" ht="25.5" x14ac:dyDescent="0.25">
      <c r="A45" s="95" t="s">
        <v>166</v>
      </c>
      <c r="B45" s="96"/>
      <c r="C45" s="90" t="s">
        <v>160</v>
      </c>
      <c r="D45" s="91">
        <v>2</v>
      </c>
      <c r="E45" s="97">
        <v>3.65</v>
      </c>
      <c r="F45" s="66"/>
      <c r="G45" s="71">
        <f t="shared" si="5"/>
        <v>7.3</v>
      </c>
      <c r="I45" s="83"/>
      <c r="J45" s="94"/>
      <c r="K45" s="83"/>
      <c r="L45" s="83"/>
      <c r="M45" s="83"/>
      <c r="N45" s="83"/>
    </row>
    <row r="46" spans="1:22" x14ac:dyDescent="0.25">
      <c r="A46" s="95" t="s">
        <v>167</v>
      </c>
      <c r="B46" s="96"/>
      <c r="C46" s="98" t="s">
        <v>45</v>
      </c>
      <c r="D46" s="99">
        <v>12</v>
      </c>
      <c r="E46" s="100">
        <v>3.1</v>
      </c>
      <c r="F46" s="64"/>
      <c r="G46" s="71">
        <f t="shared" si="5"/>
        <v>37.200000000000003</v>
      </c>
      <c r="I46" s="83"/>
      <c r="J46" s="94"/>
      <c r="K46" s="83"/>
      <c r="L46" s="83"/>
      <c r="M46" s="83"/>
      <c r="N46" s="83"/>
    </row>
    <row r="47" spans="1:22" x14ac:dyDescent="0.25">
      <c r="A47" s="95">
        <v>0</v>
      </c>
      <c r="B47" s="96"/>
      <c r="C47" s="90">
        <v>0</v>
      </c>
      <c r="D47" s="91">
        <v>0</v>
      </c>
      <c r="E47" s="100">
        <v>0</v>
      </c>
      <c r="F47" s="64"/>
      <c r="G47" s="71">
        <f t="shared" si="5"/>
        <v>0</v>
      </c>
      <c r="I47" s="83"/>
      <c r="J47" s="94"/>
      <c r="K47" s="83"/>
      <c r="L47" s="83"/>
      <c r="M47" s="83"/>
      <c r="N47" s="83"/>
    </row>
    <row r="48" spans="1:22" x14ac:dyDescent="0.25">
      <c r="A48" s="95" t="s">
        <v>168</v>
      </c>
      <c r="B48" s="96"/>
      <c r="C48" s="90" t="s">
        <v>19</v>
      </c>
      <c r="D48" s="91">
        <v>3</v>
      </c>
      <c r="E48" s="100">
        <v>2.81</v>
      </c>
      <c r="F48" s="64"/>
      <c r="G48" s="71">
        <f t="shared" si="5"/>
        <v>8.43</v>
      </c>
      <c r="I48" s="83"/>
      <c r="J48" s="94"/>
      <c r="K48" s="83"/>
      <c r="L48" s="83"/>
      <c r="M48" s="83"/>
      <c r="N48" s="83"/>
    </row>
    <row r="49" spans="1:14" x14ac:dyDescent="0.25">
      <c r="A49" s="95">
        <v>0</v>
      </c>
      <c r="B49" s="96"/>
      <c r="C49" s="90">
        <v>0</v>
      </c>
      <c r="D49" s="91">
        <v>0</v>
      </c>
      <c r="E49" s="100">
        <v>0</v>
      </c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 t="s">
        <v>169</v>
      </c>
      <c r="B50" s="96"/>
      <c r="C50" s="90" t="s">
        <v>45</v>
      </c>
      <c r="D50" s="91">
        <v>3</v>
      </c>
      <c r="E50" s="100">
        <v>0.42</v>
      </c>
      <c r="F50" s="64"/>
      <c r="G50" s="71">
        <f t="shared" si="5"/>
        <v>1.26</v>
      </c>
      <c r="I50" s="83"/>
      <c r="J50" s="94"/>
      <c r="K50" s="83"/>
      <c r="L50" s="83"/>
      <c r="M50" s="83"/>
      <c r="N50" s="83"/>
    </row>
    <row r="51" spans="1:14" x14ac:dyDescent="0.25">
      <c r="A51" s="95" t="s">
        <v>23</v>
      </c>
      <c r="B51" s="96"/>
      <c r="C51" s="90" t="s">
        <v>23</v>
      </c>
      <c r="D51" s="91" t="s">
        <v>23</v>
      </c>
      <c r="E51" s="100" t="s">
        <v>23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 t="s">
        <v>23</v>
      </c>
      <c r="B52" s="96"/>
      <c r="C52" s="90" t="s">
        <v>23</v>
      </c>
      <c r="D52" s="91" t="s">
        <v>23</v>
      </c>
      <c r="E52" s="100" t="s">
        <v>23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 t="s">
        <v>23</v>
      </c>
      <c r="B53" s="96"/>
      <c r="C53" s="90" t="s">
        <v>23</v>
      </c>
      <c r="D53" s="91" t="s">
        <v>23</v>
      </c>
      <c r="E53" s="100" t="s">
        <v>23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 t="s">
        <v>23</v>
      </c>
      <c r="B54" s="96"/>
      <c r="C54" s="90" t="s">
        <v>23</v>
      </c>
      <c r="D54" s="91" t="s">
        <v>23</v>
      </c>
      <c r="E54" s="100" t="s">
        <v>23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 t="s">
        <v>23</v>
      </c>
      <c r="B55" s="61"/>
      <c r="C55" s="90" t="s">
        <v>23</v>
      </c>
      <c r="D55" s="91" t="s">
        <v>23</v>
      </c>
      <c r="E55" s="82" t="s">
        <v>23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 t="s">
        <v>23</v>
      </c>
      <c r="B56" s="96"/>
      <c r="C56" s="90" t="s">
        <v>23</v>
      </c>
      <c r="D56" s="91" t="s">
        <v>23</v>
      </c>
      <c r="E56" s="100" t="s">
        <v>23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 t="s">
        <v>23</v>
      </c>
      <c r="B57" s="96"/>
      <c r="C57" s="90" t="s">
        <v>23</v>
      </c>
      <c r="D57" s="91" t="s">
        <v>23</v>
      </c>
      <c r="E57" s="100" t="s">
        <v>23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 t="s">
        <v>23</v>
      </c>
      <c r="B58" s="96"/>
      <c r="C58" s="90" t="s">
        <v>23</v>
      </c>
      <c r="D58" s="91" t="s">
        <v>23</v>
      </c>
      <c r="E58" s="100" t="s">
        <v>23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 t="s">
        <v>23</v>
      </c>
      <c r="B59" s="96"/>
      <c r="C59" s="90" t="s">
        <v>23</v>
      </c>
      <c r="D59" s="91" t="s">
        <v>23</v>
      </c>
      <c r="E59" s="100" t="s">
        <v>23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 t="s">
        <v>23</v>
      </c>
      <c r="B60" s="96"/>
      <c r="C60" s="90" t="s">
        <v>23</v>
      </c>
      <c r="D60" s="91" t="s">
        <v>23</v>
      </c>
      <c r="E60" s="100" t="s">
        <v>23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 t="s">
        <v>23</v>
      </c>
      <c r="B61" s="61"/>
      <c r="C61" s="71" t="s">
        <v>23</v>
      </c>
      <c r="D61" s="71" t="s">
        <v>23</v>
      </c>
      <c r="E61" s="82" t="s">
        <v>23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 t="s">
        <v>23</v>
      </c>
      <c r="B62" s="61"/>
      <c r="C62" s="71" t="s">
        <v>23</v>
      </c>
      <c r="D62" s="71" t="s">
        <v>23</v>
      </c>
      <c r="E62" s="82" t="s">
        <v>23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 t="s">
        <v>23</v>
      </c>
      <c r="B63" s="75"/>
      <c r="C63" s="74" t="s">
        <v>23</v>
      </c>
      <c r="D63" s="74" t="s">
        <v>23</v>
      </c>
      <c r="E63" s="101" t="s">
        <v>23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23</v>
      </c>
      <c r="B64" s="112"/>
      <c r="C64" s="78" t="s">
        <v>23</v>
      </c>
      <c r="D64" s="78" t="s">
        <v>23</v>
      </c>
      <c r="E64" s="111" t="s">
        <v>23</v>
      </c>
      <c r="F64" s="118"/>
      <c r="G64" s="118">
        <f>TRUNC(ROUND(SUM(G44:G63),2),2)</f>
        <v>987.67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5</v>
      </c>
      <c r="F69" s="64"/>
      <c r="G69" s="71">
        <f>IFERROR(TRUNC(ROUND(D69*E69,2),2),0)</f>
        <v>5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5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1011.41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2.5000000000000001E-2</v>
      </c>
      <c r="G73" s="78">
        <f>TRUNC(ROUND(G72*F73,2),2)</f>
        <v>25.29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2.5000000000000001E-2</v>
      </c>
      <c r="G74" s="78">
        <f>TRUNC(ROUND(G72*F74,2),2)</f>
        <v>25.29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1061.99</v>
      </c>
      <c r="U75" t="s">
        <v>153</v>
      </c>
      <c r="V75">
        <f>+TRUNC(ROUND(G29+G40+G71+G73+G74,2),2)</f>
        <v>74.319999999999993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987.67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220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34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0.5</v>
      </c>
      <c r="F12" s="64"/>
      <c r="G12" s="121">
        <f t="shared" ref="G12:G26" si="1">IFERROR(TRUNC(ROUND(D12*E12,2),2),0)</f>
        <v>2.13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0.5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0.5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0.5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1</v>
      </c>
      <c r="C16" s="61">
        <v>0.5</v>
      </c>
      <c r="D16" s="62">
        <f t="shared" si="0"/>
        <v>0.5</v>
      </c>
      <c r="E16" s="63">
        <v>0.5</v>
      </c>
      <c r="F16" s="64"/>
      <c r="G16" s="121">
        <f t="shared" si="1"/>
        <v>0.25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0.5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1</v>
      </c>
      <c r="C18" s="61">
        <v>0.15</v>
      </c>
      <c r="D18" s="62">
        <f t="shared" si="0"/>
        <v>0.15</v>
      </c>
      <c r="E18" s="63">
        <v>0.5</v>
      </c>
      <c r="F18" s="64"/>
      <c r="G18" s="121">
        <f t="shared" si="1"/>
        <v>0.08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0.5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0.5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0.5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1</v>
      </c>
      <c r="C22" s="61">
        <v>0.17</v>
      </c>
      <c r="D22" s="62">
        <f t="shared" si="0"/>
        <v>0.17</v>
      </c>
      <c r="E22" s="63">
        <v>0.5</v>
      </c>
      <c r="F22" s="64"/>
      <c r="G22" s="121">
        <f t="shared" si="1"/>
        <v>0.09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1</v>
      </c>
      <c r="C23" s="61">
        <v>0.05</v>
      </c>
      <c r="D23" s="62">
        <f t="shared" si="0"/>
        <v>0.05</v>
      </c>
      <c r="E23" s="63">
        <v>0.5</v>
      </c>
      <c r="F23" s="64"/>
      <c r="G23" s="121">
        <f t="shared" si="1"/>
        <v>0.03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0.5</v>
      </c>
      <c r="F24" s="64"/>
      <c r="G24" s="121">
        <f t="shared" si="1"/>
        <v>0.08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0.5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0.5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2.66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0.5</v>
      </c>
      <c r="F33" s="64"/>
      <c r="G33" s="64">
        <f t="shared" ref="G33:G38" si="4">IFERROR(TRUNC(ROUND(D33*E33,2),2),0)</f>
        <v>2.0099999999999998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0.5</v>
      </c>
      <c r="F34" s="64"/>
      <c r="G34" s="64">
        <f t="shared" si="4"/>
        <v>1.81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0.5</v>
      </c>
      <c r="F35" s="64"/>
      <c r="G35" s="64">
        <f t="shared" si="4"/>
        <v>1.81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0.5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0.5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5.63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ht="38.25" x14ac:dyDescent="0.25">
      <c r="A44" s="88" t="s">
        <v>236</v>
      </c>
      <c r="B44" s="89"/>
      <c r="C44" s="90" t="s">
        <v>19</v>
      </c>
      <c r="D44" s="91">
        <v>1</v>
      </c>
      <c r="E44" s="92">
        <v>47</v>
      </c>
      <c r="F44" s="93"/>
      <c r="G44" s="71">
        <f t="shared" ref="G44:G63" si="5">IFERROR(TRUNC(ROUND(D44*E44,2),2),0)</f>
        <v>47</v>
      </c>
      <c r="I44" s="83"/>
      <c r="J44" s="94"/>
      <c r="K44" s="83"/>
      <c r="L44" s="83"/>
      <c r="M44" s="83"/>
      <c r="N44" s="83"/>
    </row>
    <row r="45" spans="1:22" x14ac:dyDescent="0.25">
      <c r="A45" s="95" t="s">
        <v>170</v>
      </c>
      <c r="B45" s="96"/>
      <c r="C45" s="90" t="s">
        <v>171</v>
      </c>
      <c r="D45" s="91">
        <v>48.51</v>
      </c>
      <c r="E45" s="97">
        <v>0.08</v>
      </c>
      <c r="F45" s="66"/>
      <c r="G45" s="71">
        <f t="shared" si="5"/>
        <v>3.88</v>
      </c>
      <c r="I45" s="83"/>
      <c r="J45" s="94"/>
      <c r="K45" s="83"/>
      <c r="L45" s="83"/>
      <c r="M45" s="83"/>
      <c r="N45" s="83"/>
    </row>
    <row r="46" spans="1:22" x14ac:dyDescent="0.25">
      <c r="A46" s="95" t="s">
        <v>210</v>
      </c>
      <c r="B46" s="96"/>
      <c r="C46" s="98" t="s">
        <v>19</v>
      </c>
      <c r="D46" s="99">
        <v>1</v>
      </c>
      <c r="E46" s="100">
        <v>1</v>
      </c>
      <c r="F46" s="64"/>
      <c r="G46" s="71">
        <f t="shared" si="5"/>
        <v>1</v>
      </c>
      <c r="I46" s="83"/>
      <c r="J46" s="94"/>
      <c r="K46" s="83"/>
      <c r="L46" s="83"/>
      <c r="M46" s="83"/>
      <c r="N46" s="83"/>
    </row>
    <row r="47" spans="1:22" x14ac:dyDescent="0.25">
      <c r="A47" s="95" t="s">
        <v>172</v>
      </c>
      <c r="B47" s="96"/>
      <c r="C47" s="90" t="s">
        <v>173</v>
      </c>
      <c r="D47" s="91">
        <v>0.04</v>
      </c>
      <c r="E47" s="100">
        <v>16</v>
      </c>
      <c r="F47" s="64"/>
      <c r="G47" s="71">
        <f t="shared" si="5"/>
        <v>0.64</v>
      </c>
      <c r="I47" s="83"/>
      <c r="J47" s="94"/>
      <c r="K47" s="83"/>
      <c r="L47" s="83"/>
      <c r="M47" s="83"/>
      <c r="N47" s="83"/>
    </row>
    <row r="48" spans="1:22" x14ac:dyDescent="0.25">
      <c r="A48" s="95" t="s">
        <v>174</v>
      </c>
      <c r="B48" s="96"/>
      <c r="C48" s="90" t="s">
        <v>173</v>
      </c>
      <c r="D48" s="91">
        <v>4.8000000000000001E-2</v>
      </c>
      <c r="E48" s="100">
        <v>15</v>
      </c>
      <c r="F48" s="64"/>
      <c r="G48" s="71">
        <f t="shared" si="5"/>
        <v>0.72</v>
      </c>
      <c r="I48" s="83"/>
      <c r="J48" s="94"/>
      <c r="K48" s="83"/>
      <c r="L48" s="83"/>
      <c r="M48" s="83"/>
      <c r="N48" s="83"/>
    </row>
    <row r="49" spans="1:14" x14ac:dyDescent="0.25">
      <c r="A49" s="95">
        <v>0</v>
      </c>
      <c r="B49" s="96"/>
      <c r="C49" s="90">
        <v>0</v>
      </c>
      <c r="D49" s="91">
        <v>0</v>
      </c>
      <c r="E49" s="100">
        <v>0</v>
      </c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>
        <v>0</v>
      </c>
      <c r="B50" s="96"/>
      <c r="C50" s="90">
        <v>0</v>
      </c>
      <c r="D50" s="91">
        <v>0</v>
      </c>
      <c r="E50" s="100">
        <v>0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 t="s">
        <v>23</v>
      </c>
      <c r="B51" s="96"/>
      <c r="C51" s="90" t="s">
        <v>23</v>
      </c>
      <c r="D51" s="91" t="s">
        <v>23</v>
      </c>
      <c r="E51" s="100" t="s">
        <v>23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 t="s">
        <v>23</v>
      </c>
      <c r="B52" s="96"/>
      <c r="C52" s="90" t="s">
        <v>23</v>
      </c>
      <c r="D52" s="91" t="s">
        <v>23</v>
      </c>
      <c r="E52" s="100" t="s">
        <v>23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 t="s">
        <v>23</v>
      </c>
      <c r="B53" s="96"/>
      <c r="C53" s="90" t="s">
        <v>23</v>
      </c>
      <c r="D53" s="91" t="s">
        <v>23</v>
      </c>
      <c r="E53" s="100" t="s">
        <v>23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 t="s">
        <v>23</v>
      </c>
      <c r="B54" s="96"/>
      <c r="C54" s="90" t="s">
        <v>23</v>
      </c>
      <c r="D54" s="91" t="s">
        <v>23</v>
      </c>
      <c r="E54" s="100" t="s">
        <v>23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 t="s">
        <v>23</v>
      </c>
      <c r="B55" s="61"/>
      <c r="C55" s="90" t="s">
        <v>23</v>
      </c>
      <c r="D55" s="91" t="s">
        <v>23</v>
      </c>
      <c r="E55" s="82" t="s">
        <v>23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 t="s">
        <v>23</v>
      </c>
      <c r="B56" s="96"/>
      <c r="C56" s="90" t="s">
        <v>23</v>
      </c>
      <c r="D56" s="91" t="s">
        <v>23</v>
      </c>
      <c r="E56" s="100" t="s">
        <v>23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 t="s">
        <v>23</v>
      </c>
      <c r="B57" s="96"/>
      <c r="C57" s="90" t="s">
        <v>23</v>
      </c>
      <c r="D57" s="91" t="s">
        <v>23</v>
      </c>
      <c r="E57" s="100" t="s">
        <v>23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 t="s">
        <v>23</v>
      </c>
      <c r="B58" s="96"/>
      <c r="C58" s="90" t="s">
        <v>23</v>
      </c>
      <c r="D58" s="91" t="s">
        <v>23</v>
      </c>
      <c r="E58" s="100" t="s">
        <v>23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 t="s">
        <v>23</v>
      </c>
      <c r="B59" s="96"/>
      <c r="C59" s="90" t="s">
        <v>23</v>
      </c>
      <c r="D59" s="91" t="s">
        <v>23</v>
      </c>
      <c r="E59" s="100" t="s">
        <v>23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 t="s">
        <v>23</v>
      </c>
      <c r="B60" s="96"/>
      <c r="C60" s="90" t="s">
        <v>23</v>
      </c>
      <c r="D60" s="91" t="s">
        <v>23</v>
      </c>
      <c r="E60" s="100" t="s">
        <v>23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 t="s">
        <v>23</v>
      </c>
      <c r="B61" s="61"/>
      <c r="C61" s="71" t="s">
        <v>23</v>
      </c>
      <c r="D61" s="71" t="s">
        <v>23</v>
      </c>
      <c r="E61" s="82" t="s">
        <v>23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 t="s">
        <v>23</v>
      </c>
      <c r="B62" s="61"/>
      <c r="C62" s="71" t="s">
        <v>23</v>
      </c>
      <c r="D62" s="71" t="s">
        <v>23</v>
      </c>
      <c r="E62" s="82" t="s">
        <v>23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 t="s">
        <v>23</v>
      </c>
      <c r="B63" s="75"/>
      <c r="C63" s="74" t="s">
        <v>23</v>
      </c>
      <c r="D63" s="74" t="s">
        <v>23</v>
      </c>
      <c r="E63" s="101" t="s">
        <v>23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23</v>
      </c>
      <c r="B64" s="112"/>
      <c r="C64" s="78" t="s">
        <v>23</v>
      </c>
      <c r="D64" s="78" t="s">
        <v>23</v>
      </c>
      <c r="E64" s="111" t="s">
        <v>23</v>
      </c>
      <c r="F64" s="118"/>
      <c r="G64" s="118">
        <f>TRUNC(ROUND(SUM(G44:G63),2),2)</f>
        <v>53.24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0.32</v>
      </c>
      <c r="F69" s="64"/>
      <c r="G69" s="71">
        <f>IFERROR(TRUNC(ROUND(D69*E69,2),2),0)</f>
        <v>0.32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0.32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61.85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4.6399999999999997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4.6399999999999997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71.13</v>
      </c>
      <c r="U75" t="s">
        <v>153</v>
      </c>
      <c r="V75">
        <f>+TRUNC(ROUND(G29+G40+G71+G73+G74,2),2)</f>
        <v>17.89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53.24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220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257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0.62</v>
      </c>
      <c r="F12" s="64"/>
      <c r="G12" s="121">
        <f t="shared" ref="G12:G26" si="1">IFERROR(TRUNC(ROUND(D12*E12,2),2),0)</f>
        <v>2.64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0.62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0.62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0.62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0.62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0.62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1</v>
      </c>
      <c r="C18" s="61">
        <v>0.15</v>
      </c>
      <c r="D18" s="62">
        <f t="shared" si="0"/>
        <v>0.15</v>
      </c>
      <c r="E18" s="63">
        <v>0.62</v>
      </c>
      <c r="F18" s="64"/>
      <c r="G18" s="121">
        <f t="shared" si="1"/>
        <v>0.09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0.62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0.62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0.62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1</v>
      </c>
      <c r="C22" s="61">
        <v>0.17</v>
      </c>
      <c r="D22" s="62">
        <f t="shared" si="0"/>
        <v>0.17</v>
      </c>
      <c r="E22" s="63">
        <v>0.62</v>
      </c>
      <c r="F22" s="64"/>
      <c r="G22" s="121">
        <f t="shared" si="1"/>
        <v>0.11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1</v>
      </c>
      <c r="C23" s="61">
        <v>0.05</v>
      </c>
      <c r="D23" s="62">
        <f t="shared" si="0"/>
        <v>0.05</v>
      </c>
      <c r="E23" s="63">
        <v>0.62</v>
      </c>
      <c r="F23" s="64"/>
      <c r="G23" s="121">
        <f t="shared" si="1"/>
        <v>0.03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0.62</v>
      </c>
      <c r="F24" s="64"/>
      <c r="G24" s="121">
        <f t="shared" si="1"/>
        <v>0.09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1</v>
      </c>
      <c r="C25" s="61">
        <v>0.05</v>
      </c>
      <c r="D25" s="62">
        <f t="shared" si="0"/>
        <v>0.05</v>
      </c>
      <c r="E25" s="63">
        <v>0.62</v>
      </c>
      <c r="F25" s="64"/>
      <c r="G25" s="121">
        <f t="shared" si="1"/>
        <v>0.03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0.62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2.99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0.62</v>
      </c>
      <c r="F33" s="64"/>
      <c r="G33" s="64">
        <f t="shared" ref="G33:G38" si="4">IFERROR(TRUNC(ROUND(D33*E33,2),2),0)</f>
        <v>2.4900000000000002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0.62</v>
      </c>
      <c r="F34" s="64"/>
      <c r="G34" s="64">
        <f t="shared" si="4"/>
        <v>2.2400000000000002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0.62</v>
      </c>
      <c r="F35" s="64"/>
      <c r="G35" s="64">
        <f t="shared" si="4"/>
        <v>2.2400000000000002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0.62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0.62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6.97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x14ac:dyDescent="0.25">
      <c r="A44" s="88" t="s">
        <v>237</v>
      </c>
      <c r="B44" s="89"/>
      <c r="C44" s="90" t="s">
        <v>19</v>
      </c>
      <c r="D44" s="91">
        <v>2</v>
      </c>
      <c r="E44" s="92">
        <v>5.94</v>
      </c>
      <c r="F44" s="93"/>
      <c r="G44" s="71">
        <f t="shared" ref="G44:G63" si="5">IFERROR(TRUNC(ROUND(D44*E44,2),2),0)</f>
        <v>11.88</v>
      </c>
      <c r="I44" s="83"/>
      <c r="J44" s="94"/>
      <c r="K44" s="83"/>
      <c r="L44" s="83"/>
      <c r="M44" s="83"/>
      <c r="N44" s="83"/>
    </row>
    <row r="45" spans="1:22" x14ac:dyDescent="0.25">
      <c r="A45" s="95" t="s">
        <v>175</v>
      </c>
      <c r="B45" s="96"/>
      <c r="C45" s="90" t="s">
        <v>19</v>
      </c>
      <c r="D45" s="91">
        <v>2</v>
      </c>
      <c r="E45" s="97">
        <v>7</v>
      </c>
      <c r="F45" s="66"/>
      <c r="G45" s="71">
        <f t="shared" si="5"/>
        <v>14</v>
      </c>
      <c r="I45" s="83"/>
      <c r="J45" s="94"/>
      <c r="K45" s="83"/>
      <c r="L45" s="83"/>
      <c r="M45" s="83"/>
      <c r="N45" s="83"/>
    </row>
    <row r="46" spans="1:22" x14ac:dyDescent="0.25">
      <c r="A46" s="95" t="s">
        <v>176</v>
      </c>
      <c r="B46" s="96"/>
      <c r="C46" s="98" t="s">
        <v>19</v>
      </c>
      <c r="D46" s="99">
        <v>1</v>
      </c>
      <c r="E46" s="100">
        <v>69.319999999999993</v>
      </c>
      <c r="F46" s="64"/>
      <c r="G46" s="71">
        <f t="shared" si="5"/>
        <v>69.319999999999993</v>
      </c>
      <c r="I46" s="83"/>
      <c r="J46" s="94"/>
      <c r="K46" s="83"/>
      <c r="L46" s="83"/>
      <c r="M46" s="83"/>
      <c r="N46" s="83"/>
    </row>
    <row r="47" spans="1:22" ht="25.5" x14ac:dyDescent="0.25">
      <c r="A47" s="95" t="s">
        <v>177</v>
      </c>
      <c r="B47" s="96"/>
      <c r="C47" s="90" t="s">
        <v>160</v>
      </c>
      <c r="D47" s="91">
        <v>1</v>
      </c>
      <c r="E47" s="100">
        <v>19.55</v>
      </c>
      <c r="F47" s="64"/>
      <c r="G47" s="71">
        <f t="shared" si="5"/>
        <v>19.55</v>
      </c>
      <c r="I47" s="83"/>
      <c r="J47" s="94"/>
      <c r="K47" s="83"/>
      <c r="L47" s="83"/>
      <c r="M47" s="83"/>
      <c r="N47" s="83"/>
    </row>
    <row r="48" spans="1:22" ht="25.5" x14ac:dyDescent="0.25">
      <c r="A48" s="95" t="s">
        <v>178</v>
      </c>
      <c r="B48" s="96"/>
      <c r="C48" s="90" t="s">
        <v>160</v>
      </c>
      <c r="D48" s="91">
        <v>1</v>
      </c>
      <c r="E48" s="100">
        <v>5.19</v>
      </c>
      <c r="F48" s="64"/>
      <c r="G48" s="71">
        <f t="shared" si="5"/>
        <v>5.19</v>
      </c>
      <c r="I48" s="83"/>
      <c r="J48" s="94"/>
      <c r="K48" s="83"/>
      <c r="L48" s="83"/>
      <c r="M48" s="83"/>
      <c r="N48" s="83"/>
    </row>
    <row r="49" spans="1:14" ht="25.5" x14ac:dyDescent="0.25">
      <c r="A49" s="95" t="s">
        <v>179</v>
      </c>
      <c r="B49" s="96"/>
      <c r="C49" s="90" t="s">
        <v>160</v>
      </c>
      <c r="D49" s="91">
        <v>1</v>
      </c>
      <c r="E49" s="100">
        <v>5.88</v>
      </c>
      <c r="F49" s="64"/>
      <c r="G49" s="71">
        <f t="shared" si="5"/>
        <v>5.88</v>
      </c>
      <c r="I49" s="83"/>
      <c r="J49" s="94"/>
      <c r="K49" s="83"/>
      <c r="L49" s="83"/>
      <c r="M49" s="83"/>
      <c r="N49" s="83"/>
    </row>
    <row r="50" spans="1:14" ht="25.5" x14ac:dyDescent="0.25">
      <c r="A50" s="95" t="s">
        <v>180</v>
      </c>
      <c r="B50" s="96"/>
      <c r="C50" s="90" t="s">
        <v>160</v>
      </c>
      <c r="D50" s="91">
        <v>1</v>
      </c>
      <c r="E50" s="100">
        <v>4.24</v>
      </c>
      <c r="F50" s="64"/>
      <c r="G50" s="71">
        <f t="shared" si="5"/>
        <v>4.24</v>
      </c>
      <c r="I50" s="83"/>
      <c r="J50" s="94"/>
      <c r="K50" s="83"/>
      <c r="L50" s="83"/>
      <c r="M50" s="83"/>
      <c r="N50" s="83"/>
    </row>
    <row r="51" spans="1:14" ht="25.5" x14ac:dyDescent="0.25">
      <c r="A51" s="95" t="s">
        <v>181</v>
      </c>
      <c r="B51" s="96"/>
      <c r="C51" s="90" t="s">
        <v>160</v>
      </c>
      <c r="D51" s="91">
        <v>1</v>
      </c>
      <c r="E51" s="100">
        <v>0.65</v>
      </c>
      <c r="F51" s="64"/>
      <c r="G51" s="71">
        <f t="shared" si="5"/>
        <v>0.65</v>
      </c>
      <c r="I51" s="83"/>
      <c r="J51" s="94"/>
      <c r="K51" s="83"/>
      <c r="L51" s="83"/>
      <c r="M51" s="83"/>
      <c r="N51" s="83"/>
    </row>
    <row r="52" spans="1:14" x14ac:dyDescent="0.25">
      <c r="A52" s="95" t="s">
        <v>238</v>
      </c>
      <c r="B52" s="96"/>
      <c r="C52" s="90" t="s">
        <v>19</v>
      </c>
      <c r="D52" s="91">
        <v>1</v>
      </c>
      <c r="E52" s="100">
        <v>1.57</v>
      </c>
      <c r="F52" s="64"/>
      <c r="G52" s="71">
        <f t="shared" si="5"/>
        <v>1.57</v>
      </c>
      <c r="I52" s="83"/>
      <c r="J52" s="94"/>
      <c r="K52" s="83"/>
      <c r="L52" s="83"/>
      <c r="M52" s="83"/>
      <c r="N52" s="83"/>
    </row>
    <row r="53" spans="1:14" x14ac:dyDescent="0.25">
      <c r="A53" s="95" t="s">
        <v>23</v>
      </c>
      <c r="B53" s="96"/>
      <c r="C53" s="90" t="s">
        <v>23</v>
      </c>
      <c r="D53" s="91" t="s">
        <v>23</v>
      </c>
      <c r="E53" s="100" t="s">
        <v>23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 t="s">
        <v>23</v>
      </c>
      <c r="B54" s="96"/>
      <c r="C54" s="90" t="s">
        <v>23</v>
      </c>
      <c r="D54" s="91" t="s">
        <v>23</v>
      </c>
      <c r="E54" s="100" t="s">
        <v>23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 t="s">
        <v>23</v>
      </c>
      <c r="B55" s="61"/>
      <c r="C55" s="90" t="s">
        <v>23</v>
      </c>
      <c r="D55" s="91" t="s">
        <v>23</v>
      </c>
      <c r="E55" s="82" t="s">
        <v>23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 t="s">
        <v>23</v>
      </c>
      <c r="B56" s="96"/>
      <c r="C56" s="90" t="s">
        <v>23</v>
      </c>
      <c r="D56" s="91" t="s">
        <v>23</v>
      </c>
      <c r="E56" s="100" t="s">
        <v>23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 t="s">
        <v>23</v>
      </c>
      <c r="B57" s="96"/>
      <c r="C57" s="90" t="s">
        <v>23</v>
      </c>
      <c r="D57" s="91" t="s">
        <v>23</v>
      </c>
      <c r="E57" s="100" t="s">
        <v>23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 t="s">
        <v>23</v>
      </c>
      <c r="B58" s="96"/>
      <c r="C58" s="90" t="s">
        <v>23</v>
      </c>
      <c r="D58" s="91" t="s">
        <v>23</v>
      </c>
      <c r="E58" s="100" t="s">
        <v>23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 t="s">
        <v>23</v>
      </c>
      <c r="B59" s="96"/>
      <c r="C59" s="90" t="s">
        <v>23</v>
      </c>
      <c r="D59" s="91" t="s">
        <v>23</v>
      </c>
      <c r="E59" s="100" t="s">
        <v>23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 t="s">
        <v>23</v>
      </c>
      <c r="B60" s="96"/>
      <c r="C60" s="90" t="s">
        <v>23</v>
      </c>
      <c r="D60" s="91" t="s">
        <v>23</v>
      </c>
      <c r="E60" s="100" t="s">
        <v>23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 t="s">
        <v>23</v>
      </c>
      <c r="B61" s="61"/>
      <c r="C61" s="71" t="s">
        <v>23</v>
      </c>
      <c r="D61" s="71" t="s">
        <v>23</v>
      </c>
      <c r="E61" s="82" t="s">
        <v>23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 t="s">
        <v>23</v>
      </c>
      <c r="B62" s="61"/>
      <c r="C62" s="71" t="s">
        <v>23</v>
      </c>
      <c r="D62" s="71" t="s">
        <v>23</v>
      </c>
      <c r="E62" s="82" t="s">
        <v>23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 t="s">
        <v>23</v>
      </c>
      <c r="B63" s="75"/>
      <c r="C63" s="74" t="s">
        <v>23</v>
      </c>
      <c r="D63" s="74" t="s">
        <v>23</v>
      </c>
      <c r="E63" s="101" t="s">
        <v>23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23</v>
      </c>
      <c r="B64" s="112"/>
      <c r="C64" s="78" t="s">
        <v>23</v>
      </c>
      <c r="D64" s="78" t="s">
        <v>23</v>
      </c>
      <c r="E64" s="111" t="s">
        <v>23</v>
      </c>
      <c r="F64" s="118"/>
      <c r="G64" s="118">
        <f>TRUNC(ROUND(SUM(G44:G63),2),2)</f>
        <v>132.28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2</v>
      </c>
      <c r="F69" s="64"/>
      <c r="G69" s="71">
        <f>IFERROR(TRUNC(ROUND(D69*E69,2),2),0)</f>
        <v>2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2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144.24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2.5000000000000001E-2</v>
      </c>
      <c r="G73" s="78">
        <f>TRUNC(ROUND(G72*F73,2),2)</f>
        <v>3.61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2.5000000000000001E-2</v>
      </c>
      <c r="G74" s="78">
        <f>TRUNC(ROUND(G72*F74,2),2)</f>
        <v>3.61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151.46</v>
      </c>
      <c r="U75" t="s">
        <v>153</v>
      </c>
      <c r="V75">
        <f>+TRUNC(ROUND(G29+G40+G71+G73+G74,2),2)</f>
        <v>19.18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132.28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220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218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0.3</v>
      </c>
      <c r="F12" s="64"/>
      <c r="G12" s="121">
        <f t="shared" ref="G12:G26" si="1">IFERROR(TRUNC(ROUND(D12*E12,2),2),0)</f>
        <v>1.28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0.3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0.3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0.3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0.3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0.3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1</v>
      </c>
      <c r="C18" s="61">
        <v>0.15</v>
      </c>
      <c r="D18" s="62">
        <f t="shared" si="0"/>
        <v>0.15</v>
      </c>
      <c r="E18" s="63">
        <v>0.3</v>
      </c>
      <c r="F18" s="64"/>
      <c r="G18" s="121">
        <f t="shared" si="1"/>
        <v>0.05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0.3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0.3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0.3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1</v>
      </c>
      <c r="C22" s="61">
        <v>0.17</v>
      </c>
      <c r="D22" s="62">
        <f t="shared" si="0"/>
        <v>0.17</v>
      </c>
      <c r="E22" s="63">
        <v>0.3</v>
      </c>
      <c r="F22" s="64"/>
      <c r="G22" s="121">
        <f t="shared" si="1"/>
        <v>0.05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1</v>
      </c>
      <c r="C23" s="61">
        <v>0.05</v>
      </c>
      <c r="D23" s="62">
        <f t="shared" si="0"/>
        <v>0.05</v>
      </c>
      <c r="E23" s="63">
        <v>0.3</v>
      </c>
      <c r="F23" s="64"/>
      <c r="G23" s="121">
        <f t="shared" si="1"/>
        <v>0.02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0.3</v>
      </c>
      <c r="F24" s="64"/>
      <c r="G24" s="121">
        <f t="shared" si="1"/>
        <v>0.05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1</v>
      </c>
      <c r="C25" s="61">
        <v>0.05</v>
      </c>
      <c r="D25" s="62">
        <f t="shared" si="0"/>
        <v>0.05</v>
      </c>
      <c r="E25" s="63">
        <v>0.3</v>
      </c>
      <c r="F25" s="64"/>
      <c r="G25" s="121">
        <f t="shared" si="1"/>
        <v>0.02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0.3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1.47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0.3</v>
      </c>
      <c r="F33" s="64"/>
      <c r="G33" s="64">
        <f t="shared" ref="G33:G38" si="4">IFERROR(TRUNC(ROUND(D33*E33,2),2),0)</f>
        <v>1.2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0.3</v>
      </c>
      <c r="F34" s="64"/>
      <c r="G34" s="64">
        <f t="shared" si="4"/>
        <v>1.0900000000000001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0.3</v>
      </c>
      <c r="F35" s="64"/>
      <c r="G35" s="64">
        <f t="shared" si="4"/>
        <v>1.0900000000000001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0.3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0.3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3.38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ht="25.5" x14ac:dyDescent="0.25">
      <c r="A44" s="88" t="s">
        <v>222</v>
      </c>
      <c r="B44" s="89"/>
      <c r="C44" s="90" t="s">
        <v>19</v>
      </c>
      <c r="D44" s="91">
        <v>1</v>
      </c>
      <c r="E44" s="92">
        <v>42.92</v>
      </c>
      <c r="F44" s="93"/>
      <c r="G44" s="71">
        <f t="shared" ref="G44:G63" si="5">IFERROR(TRUNC(ROUND(D44*E44,2),2),0)</f>
        <v>42.92</v>
      </c>
      <c r="I44" s="83"/>
      <c r="J44" s="94"/>
      <c r="K44" s="83"/>
      <c r="L44" s="83"/>
      <c r="M44" s="83"/>
      <c r="N44" s="83"/>
    </row>
    <row r="45" spans="1:22" ht="25.5" x14ac:dyDescent="0.25">
      <c r="A45" s="95" t="s">
        <v>182</v>
      </c>
      <c r="B45" s="96"/>
      <c r="C45" s="90" t="s">
        <v>160</v>
      </c>
      <c r="D45" s="91">
        <v>1</v>
      </c>
      <c r="E45" s="97">
        <v>3.77</v>
      </c>
      <c r="F45" s="66"/>
      <c r="G45" s="71">
        <f t="shared" si="5"/>
        <v>3.77</v>
      </c>
      <c r="I45" s="83"/>
      <c r="J45" s="94"/>
      <c r="K45" s="83"/>
      <c r="L45" s="83"/>
      <c r="M45" s="83"/>
      <c r="N45" s="83"/>
    </row>
    <row r="46" spans="1:22" x14ac:dyDescent="0.25">
      <c r="A46" s="95" t="s">
        <v>237</v>
      </c>
      <c r="B46" s="96"/>
      <c r="C46" s="98" t="s">
        <v>19</v>
      </c>
      <c r="D46" s="99">
        <v>1</v>
      </c>
      <c r="E46" s="100">
        <v>5.94</v>
      </c>
      <c r="F46" s="64"/>
      <c r="G46" s="71">
        <f t="shared" si="5"/>
        <v>5.94</v>
      </c>
      <c r="I46" s="83"/>
      <c r="J46" s="94"/>
      <c r="K46" s="83"/>
      <c r="L46" s="83"/>
      <c r="M46" s="83"/>
      <c r="N46" s="83"/>
    </row>
    <row r="47" spans="1:22" x14ac:dyDescent="0.25">
      <c r="A47" s="95" t="s">
        <v>175</v>
      </c>
      <c r="B47" s="96"/>
      <c r="C47" s="90" t="s">
        <v>19</v>
      </c>
      <c r="D47" s="91">
        <v>1</v>
      </c>
      <c r="E47" s="100">
        <v>7</v>
      </c>
      <c r="F47" s="64"/>
      <c r="G47" s="71">
        <f t="shared" si="5"/>
        <v>7</v>
      </c>
      <c r="I47" s="83"/>
      <c r="J47" s="94"/>
      <c r="K47" s="83"/>
      <c r="L47" s="83"/>
      <c r="M47" s="83"/>
      <c r="N47" s="83"/>
    </row>
    <row r="48" spans="1:22" x14ac:dyDescent="0.25">
      <c r="A48" s="95" t="s">
        <v>223</v>
      </c>
      <c r="B48" s="96"/>
      <c r="C48" s="90" t="s">
        <v>45</v>
      </c>
      <c r="D48" s="91">
        <v>3</v>
      </c>
      <c r="E48" s="100">
        <v>3.08</v>
      </c>
      <c r="F48" s="64"/>
      <c r="G48" s="71">
        <f t="shared" si="5"/>
        <v>9.24</v>
      </c>
      <c r="I48" s="83"/>
      <c r="J48" s="94"/>
      <c r="K48" s="83"/>
      <c r="L48" s="83"/>
      <c r="M48" s="83"/>
      <c r="N48" s="83"/>
    </row>
    <row r="49" spans="1:14" x14ac:dyDescent="0.25">
      <c r="A49" s="95" t="s">
        <v>23</v>
      </c>
      <c r="B49" s="96"/>
      <c r="C49" s="90" t="s">
        <v>23</v>
      </c>
      <c r="D49" s="91" t="s">
        <v>23</v>
      </c>
      <c r="E49" s="100" t="s">
        <v>23</v>
      </c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 t="s">
        <v>23</v>
      </c>
      <c r="B50" s="96"/>
      <c r="C50" s="90" t="s">
        <v>23</v>
      </c>
      <c r="D50" s="91" t="s">
        <v>23</v>
      </c>
      <c r="E50" s="100" t="s">
        <v>23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 t="s">
        <v>23</v>
      </c>
      <c r="B51" s="96"/>
      <c r="C51" s="90" t="s">
        <v>23</v>
      </c>
      <c r="D51" s="91" t="s">
        <v>23</v>
      </c>
      <c r="E51" s="100" t="s">
        <v>23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 t="s">
        <v>23</v>
      </c>
      <c r="B52" s="96"/>
      <c r="C52" s="90" t="s">
        <v>23</v>
      </c>
      <c r="D52" s="91" t="s">
        <v>23</v>
      </c>
      <c r="E52" s="100" t="s">
        <v>23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 t="s">
        <v>23</v>
      </c>
      <c r="B53" s="96"/>
      <c r="C53" s="90" t="s">
        <v>23</v>
      </c>
      <c r="D53" s="91" t="s">
        <v>23</v>
      </c>
      <c r="E53" s="100" t="s">
        <v>23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 t="s">
        <v>23</v>
      </c>
      <c r="B54" s="96"/>
      <c r="C54" s="90" t="s">
        <v>23</v>
      </c>
      <c r="D54" s="91" t="s">
        <v>23</v>
      </c>
      <c r="E54" s="100" t="s">
        <v>23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 t="s">
        <v>23</v>
      </c>
      <c r="B55" s="61"/>
      <c r="C55" s="90" t="s">
        <v>23</v>
      </c>
      <c r="D55" s="91" t="s">
        <v>23</v>
      </c>
      <c r="E55" s="82" t="s">
        <v>23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 t="s">
        <v>23</v>
      </c>
      <c r="B56" s="96"/>
      <c r="C56" s="90" t="s">
        <v>23</v>
      </c>
      <c r="D56" s="91" t="s">
        <v>23</v>
      </c>
      <c r="E56" s="100" t="s">
        <v>23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 t="s">
        <v>23</v>
      </c>
      <c r="B57" s="96"/>
      <c r="C57" s="90" t="s">
        <v>23</v>
      </c>
      <c r="D57" s="91" t="s">
        <v>23</v>
      </c>
      <c r="E57" s="100" t="s">
        <v>23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 t="s">
        <v>23</v>
      </c>
      <c r="B58" s="96"/>
      <c r="C58" s="90" t="s">
        <v>23</v>
      </c>
      <c r="D58" s="91" t="s">
        <v>23</v>
      </c>
      <c r="E58" s="100" t="s">
        <v>23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 t="s">
        <v>23</v>
      </c>
      <c r="B59" s="96"/>
      <c r="C59" s="90" t="s">
        <v>23</v>
      </c>
      <c r="D59" s="91" t="s">
        <v>23</v>
      </c>
      <c r="E59" s="100" t="s">
        <v>23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 t="s">
        <v>23</v>
      </c>
      <c r="B60" s="96"/>
      <c r="C60" s="90" t="s">
        <v>23</v>
      </c>
      <c r="D60" s="91" t="s">
        <v>23</v>
      </c>
      <c r="E60" s="100" t="s">
        <v>23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 t="s">
        <v>23</v>
      </c>
      <c r="B61" s="61"/>
      <c r="C61" s="71" t="s">
        <v>23</v>
      </c>
      <c r="D61" s="71" t="s">
        <v>23</v>
      </c>
      <c r="E61" s="82" t="s">
        <v>23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 t="s">
        <v>23</v>
      </c>
      <c r="B62" s="61"/>
      <c r="C62" s="71" t="s">
        <v>23</v>
      </c>
      <c r="D62" s="71" t="s">
        <v>23</v>
      </c>
      <c r="E62" s="82" t="s">
        <v>23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 t="s">
        <v>23</v>
      </c>
      <c r="B63" s="75"/>
      <c r="C63" s="74" t="s">
        <v>23</v>
      </c>
      <c r="D63" s="74" t="s">
        <v>23</v>
      </c>
      <c r="E63" s="101" t="s">
        <v>23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23</v>
      </c>
      <c r="B64" s="112"/>
      <c r="C64" s="78" t="s">
        <v>23</v>
      </c>
      <c r="D64" s="78" t="s">
        <v>23</v>
      </c>
      <c r="E64" s="111" t="s">
        <v>23</v>
      </c>
      <c r="F64" s="118"/>
      <c r="G64" s="118">
        <f>TRUNC(ROUND(SUM(G44:G63),2),2)</f>
        <v>68.87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2</v>
      </c>
      <c r="F69" s="64"/>
      <c r="G69" s="71">
        <f>IFERROR(TRUNC(ROUND(D69*E69,2),2),0)</f>
        <v>2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2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75.72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5.68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5.68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87.08</v>
      </c>
      <c r="U75" t="s">
        <v>153</v>
      </c>
      <c r="V75">
        <f>+TRUNC(ROUND(G29+G40+G71+G73+G74,2),2)</f>
        <v>18.21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68.87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V76"/>
  <sheetViews>
    <sheetView showZeros="0" view="pageBreakPreview" topLeftCell="A29" zoomScale="55" zoomScaleNormal="100" zoomScaleSheetLayoutView="55" workbookViewId="0">
      <selection activeCell="A63" sqref="A63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220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17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0</v>
      </c>
      <c r="C12" s="61">
        <v>4.25</v>
      </c>
      <c r="D12" s="62">
        <f t="shared" ref="D12:D26" si="0">IFERROR(ROUND(B12*C12,5),0)</f>
        <v>0</v>
      </c>
      <c r="E12" s="63">
        <v>2.79</v>
      </c>
      <c r="F12" s="64"/>
      <c r="G12" s="121">
        <f t="shared" ref="G12:G26" si="1">IFERROR(TRUNC(ROUND(D12*E12,2),2),0)</f>
        <v>0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2.79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2.79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2.79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2.79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2.79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0</v>
      </c>
      <c r="C18" s="61">
        <v>0.15</v>
      </c>
      <c r="D18" s="62">
        <f t="shared" si="0"/>
        <v>0</v>
      </c>
      <c r="E18" s="63">
        <v>2.79</v>
      </c>
      <c r="F18" s="64"/>
      <c r="G18" s="121">
        <f t="shared" si="1"/>
        <v>0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2.79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2.79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2.79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0</v>
      </c>
      <c r="C22" s="61">
        <v>0.17</v>
      </c>
      <c r="D22" s="62">
        <f t="shared" si="0"/>
        <v>0</v>
      </c>
      <c r="E22" s="63">
        <v>2.79</v>
      </c>
      <c r="F22" s="64"/>
      <c r="G22" s="121">
        <f t="shared" si="1"/>
        <v>0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0</v>
      </c>
      <c r="C23" s="61">
        <v>0.05</v>
      </c>
      <c r="D23" s="62">
        <f t="shared" si="0"/>
        <v>0</v>
      </c>
      <c r="E23" s="63">
        <v>2.79</v>
      </c>
      <c r="F23" s="64"/>
      <c r="G23" s="121">
        <f t="shared" si="1"/>
        <v>0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2</v>
      </c>
      <c r="C24" s="61">
        <v>0.05</v>
      </c>
      <c r="D24" s="62">
        <f t="shared" si="0"/>
        <v>0.1</v>
      </c>
      <c r="E24" s="63">
        <v>2.79</v>
      </c>
      <c r="F24" s="64"/>
      <c r="G24" s="121">
        <f t="shared" si="1"/>
        <v>0.28000000000000003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2.79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1</v>
      </c>
      <c r="C26" s="61">
        <v>2</v>
      </c>
      <c r="D26" s="62">
        <f t="shared" si="0"/>
        <v>2</v>
      </c>
      <c r="E26" s="63">
        <v>2.79</v>
      </c>
      <c r="F26" s="64"/>
      <c r="G26" s="121">
        <f t="shared" si="1"/>
        <v>5.58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5.86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2.79</v>
      </c>
      <c r="F33" s="64"/>
      <c r="G33" s="64">
        <f t="shared" ref="G33:G38" si="4">IFERROR(TRUNC(ROUND(D33*E33,2),2),0)</f>
        <v>11.19</v>
      </c>
    </row>
    <row r="34" spans="1:22" x14ac:dyDescent="0.25">
      <c r="A34" s="71" t="s">
        <v>132</v>
      </c>
      <c r="B34" s="82">
        <v>0</v>
      </c>
      <c r="C34" s="71">
        <v>3.62</v>
      </c>
      <c r="D34" s="62">
        <f t="shared" si="3"/>
        <v>0</v>
      </c>
      <c r="E34" s="61">
        <v>2.79</v>
      </c>
      <c r="F34" s="64"/>
      <c r="G34" s="64">
        <f t="shared" si="4"/>
        <v>0</v>
      </c>
    </row>
    <row r="35" spans="1:22" x14ac:dyDescent="0.25">
      <c r="A35" s="71" t="s">
        <v>133</v>
      </c>
      <c r="B35" s="82">
        <v>0</v>
      </c>
      <c r="C35" s="71">
        <v>3.62</v>
      </c>
      <c r="D35" s="62">
        <f t="shared" si="3"/>
        <v>0</v>
      </c>
      <c r="E35" s="61">
        <v>2.79</v>
      </c>
      <c r="F35" s="64"/>
      <c r="G35" s="64">
        <f t="shared" si="4"/>
        <v>0</v>
      </c>
    </row>
    <row r="36" spans="1:22" x14ac:dyDescent="0.25">
      <c r="A36" s="71" t="s">
        <v>134</v>
      </c>
      <c r="B36" s="82">
        <v>1</v>
      </c>
      <c r="C36" s="71">
        <v>4.01</v>
      </c>
      <c r="D36" s="62">
        <f t="shared" si="3"/>
        <v>4.01</v>
      </c>
      <c r="E36" s="61">
        <v>2.79</v>
      </c>
      <c r="F36" s="64"/>
      <c r="G36" s="64">
        <f t="shared" si="4"/>
        <v>11.19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2.79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22.38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x14ac:dyDescent="0.25">
      <c r="A44" s="88" t="s">
        <v>20</v>
      </c>
      <c r="B44" s="89"/>
      <c r="C44" s="90"/>
      <c r="D44" s="91"/>
      <c r="E44" s="92"/>
      <c r="F44" s="93"/>
      <c r="G44" s="71">
        <f t="shared" ref="G44:G63" si="5">IFERROR(TRUNC(ROUND(D44*E44,2),2),0)</f>
        <v>0</v>
      </c>
      <c r="I44" s="83"/>
      <c r="J44" s="94"/>
      <c r="K44" s="83"/>
      <c r="L44" s="83"/>
      <c r="M44" s="83"/>
      <c r="N44" s="83"/>
    </row>
    <row r="45" spans="1:22" x14ac:dyDescent="0.25">
      <c r="A45" s="95"/>
      <c r="B45" s="96"/>
      <c r="C45" s="90"/>
      <c r="D45" s="91"/>
      <c r="E45" s="97"/>
      <c r="F45" s="66"/>
      <c r="G45" s="71">
        <f t="shared" si="5"/>
        <v>0</v>
      </c>
      <c r="I45" s="83"/>
      <c r="J45" s="94"/>
      <c r="K45" s="83"/>
      <c r="L45" s="83"/>
      <c r="M45" s="83"/>
      <c r="N45" s="83"/>
    </row>
    <row r="46" spans="1:22" x14ac:dyDescent="0.25">
      <c r="A46" s="95"/>
      <c r="B46" s="96"/>
      <c r="C46" s="98"/>
      <c r="D46" s="99"/>
      <c r="E46" s="100"/>
      <c r="F46" s="64"/>
      <c r="G46" s="71">
        <f t="shared" si="5"/>
        <v>0</v>
      </c>
      <c r="I46" s="83"/>
      <c r="J46" s="94"/>
      <c r="K46" s="83"/>
      <c r="L46" s="83"/>
      <c r="M46" s="83"/>
      <c r="N46" s="83"/>
    </row>
    <row r="47" spans="1:22" x14ac:dyDescent="0.25">
      <c r="A47" s="95"/>
      <c r="B47" s="96"/>
      <c r="C47" s="90"/>
      <c r="D47" s="91"/>
      <c r="E47" s="100"/>
      <c r="F47" s="64"/>
      <c r="G47" s="71">
        <f t="shared" si="5"/>
        <v>0</v>
      </c>
      <c r="I47" s="83"/>
      <c r="J47" s="94"/>
      <c r="K47" s="83"/>
      <c r="L47" s="83"/>
      <c r="M47" s="83"/>
      <c r="N47" s="83"/>
    </row>
    <row r="48" spans="1:22" x14ac:dyDescent="0.25">
      <c r="A48" s="95"/>
      <c r="B48" s="96"/>
      <c r="C48" s="90"/>
      <c r="D48" s="91"/>
      <c r="E48" s="100"/>
      <c r="F48" s="64"/>
      <c r="G48" s="71">
        <f t="shared" si="5"/>
        <v>0</v>
      </c>
      <c r="I48" s="83"/>
      <c r="J48" s="94"/>
      <c r="K48" s="83"/>
      <c r="L48" s="83"/>
      <c r="M48" s="83"/>
      <c r="N48" s="83"/>
    </row>
    <row r="49" spans="1:14" x14ac:dyDescent="0.25">
      <c r="A49" s="95"/>
      <c r="B49" s="96"/>
      <c r="C49" s="90"/>
      <c r="D49" s="91"/>
      <c r="E49" s="100"/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/>
      <c r="B50" s="96"/>
      <c r="C50" s="90"/>
      <c r="D50" s="91"/>
      <c r="E50" s="100"/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/>
      <c r="B51" s="96"/>
      <c r="C51" s="90"/>
      <c r="D51" s="91"/>
      <c r="E51" s="100"/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/>
      <c r="B52" s="96"/>
      <c r="C52" s="90"/>
      <c r="D52" s="91"/>
      <c r="E52" s="100"/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/>
      <c r="B53" s="96"/>
      <c r="C53" s="90"/>
      <c r="D53" s="91"/>
      <c r="E53" s="100"/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/>
      <c r="B54" s="96"/>
      <c r="C54" s="90"/>
      <c r="D54" s="91"/>
      <c r="E54" s="100"/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/>
      <c r="B55" s="61"/>
      <c r="C55" s="90"/>
      <c r="D55" s="91"/>
      <c r="E55" s="82"/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/>
      <c r="B56" s="96"/>
      <c r="C56" s="90"/>
      <c r="D56" s="91"/>
      <c r="E56" s="100"/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/>
      <c r="B57" s="96"/>
      <c r="C57" s="90"/>
      <c r="D57" s="91"/>
      <c r="E57" s="100"/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/>
      <c r="B58" s="96"/>
      <c r="C58" s="90"/>
      <c r="D58" s="91"/>
      <c r="E58" s="100"/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/>
      <c r="B59" s="96"/>
      <c r="C59" s="90"/>
      <c r="D59" s="91"/>
      <c r="E59" s="100"/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/>
      <c r="B60" s="96"/>
      <c r="C60" s="90"/>
      <c r="D60" s="91"/>
      <c r="E60" s="100"/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/>
      <c r="B61" s="61"/>
      <c r="C61" s="71"/>
      <c r="D61" s="71"/>
      <c r="E61" s="82"/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/>
      <c r="B62" s="61"/>
      <c r="C62" s="71"/>
      <c r="D62" s="71"/>
      <c r="E62" s="82"/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/>
      <c r="B63" s="75"/>
      <c r="C63" s="74"/>
      <c r="D63" s="74"/>
      <c r="E63" s="101"/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140</v>
      </c>
      <c r="B64" s="112"/>
      <c r="C64" s="78"/>
      <c r="D64" s="78"/>
      <c r="E64" s="111"/>
      <c r="F64" s="118"/>
      <c r="G64" s="118">
        <f>TRUNC(ROUND(SUM(G44:G63),2),2)</f>
        <v>0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2.2200000000000002</v>
      </c>
      <c r="F69" s="64"/>
      <c r="G69" s="71">
        <f>IFERROR(TRUNC(ROUND(D69*E69,2),2),0)</f>
        <v>2.2200000000000002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2.2200000000000002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30.46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2.2799999999999998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2.2799999999999998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35.020000000000003</v>
      </c>
      <c r="U75" t="s">
        <v>153</v>
      </c>
      <c r="V75">
        <f>+TRUNC(ROUND(G29+G40+G71+G73+G74,2),2)</f>
        <v>35.020000000000003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0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220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258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0.46</v>
      </c>
      <c r="F12" s="64"/>
      <c r="G12" s="121">
        <f t="shared" ref="G12:G26" si="1">IFERROR(TRUNC(ROUND(D12*E12,2),2),0)</f>
        <v>1.96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0.46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0.46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0.46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0.46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0.46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2</v>
      </c>
      <c r="C18" s="61">
        <v>0.15</v>
      </c>
      <c r="D18" s="62">
        <f t="shared" si="0"/>
        <v>0.3</v>
      </c>
      <c r="E18" s="63">
        <v>0.46</v>
      </c>
      <c r="F18" s="64"/>
      <c r="G18" s="121">
        <f t="shared" si="1"/>
        <v>0.14000000000000001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0.46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0.46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0.46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1</v>
      </c>
      <c r="C22" s="61">
        <v>0.17</v>
      </c>
      <c r="D22" s="62">
        <f t="shared" si="0"/>
        <v>0.17</v>
      </c>
      <c r="E22" s="63">
        <v>0.46</v>
      </c>
      <c r="F22" s="64"/>
      <c r="G22" s="121">
        <f t="shared" si="1"/>
        <v>0.08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2</v>
      </c>
      <c r="C23" s="61">
        <v>0.05</v>
      </c>
      <c r="D23" s="62">
        <f t="shared" si="0"/>
        <v>0.1</v>
      </c>
      <c r="E23" s="63">
        <v>0.46</v>
      </c>
      <c r="F23" s="64"/>
      <c r="G23" s="121">
        <f t="shared" si="1"/>
        <v>0.05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0.46</v>
      </c>
      <c r="F24" s="64"/>
      <c r="G24" s="121">
        <f t="shared" si="1"/>
        <v>7.0000000000000007E-2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0.46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0.46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2.2999999999999998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0.46</v>
      </c>
      <c r="F33" s="64"/>
      <c r="G33" s="64">
        <f t="shared" ref="G33:G38" si="4">IFERROR(TRUNC(ROUND(D33*E33,2),2),0)</f>
        <v>1.84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0.46</v>
      </c>
      <c r="F34" s="64"/>
      <c r="G34" s="64">
        <f t="shared" si="4"/>
        <v>1.67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0.46</v>
      </c>
      <c r="F35" s="64"/>
      <c r="G35" s="64">
        <f t="shared" si="4"/>
        <v>1.67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0.46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0.46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5.18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x14ac:dyDescent="0.25">
      <c r="A44" s="88" t="s">
        <v>189</v>
      </c>
      <c r="B44" s="89"/>
      <c r="C44" s="90" t="s">
        <v>19</v>
      </c>
      <c r="D44" s="91">
        <v>1</v>
      </c>
      <c r="E44" s="92">
        <v>5.45</v>
      </c>
      <c r="F44" s="93"/>
      <c r="G44" s="71">
        <f t="shared" ref="G44:G63" si="5">IFERROR(TRUNC(ROUND(D44*E44,2),2),0)</f>
        <v>5.45</v>
      </c>
      <c r="I44" s="83"/>
      <c r="J44" s="94"/>
      <c r="K44" s="83"/>
      <c r="L44" s="83"/>
      <c r="M44" s="83"/>
      <c r="N44" s="83"/>
    </row>
    <row r="45" spans="1:22" ht="25.5" x14ac:dyDescent="0.25">
      <c r="A45" s="95" t="s">
        <v>188</v>
      </c>
      <c r="B45" s="96"/>
      <c r="C45" s="90" t="s">
        <v>19</v>
      </c>
      <c r="D45" s="91">
        <v>1</v>
      </c>
      <c r="E45" s="97">
        <v>3.8</v>
      </c>
      <c r="F45" s="66"/>
      <c r="G45" s="71">
        <f t="shared" si="5"/>
        <v>3.8</v>
      </c>
      <c r="I45" s="83"/>
      <c r="J45" s="94"/>
      <c r="K45" s="83"/>
      <c r="L45" s="83"/>
      <c r="M45" s="83"/>
      <c r="N45" s="83"/>
    </row>
    <row r="46" spans="1:22" x14ac:dyDescent="0.25">
      <c r="A46" s="95" t="s">
        <v>240</v>
      </c>
      <c r="B46" s="96"/>
      <c r="C46" s="98" t="s">
        <v>45</v>
      </c>
      <c r="D46" s="99">
        <v>2</v>
      </c>
      <c r="E46" s="100">
        <v>0.35</v>
      </c>
      <c r="F46" s="64"/>
      <c r="G46" s="71">
        <f t="shared" si="5"/>
        <v>0.7</v>
      </c>
      <c r="I46" s="83"/>
      <c r="J46" s="94"/>
      <c r="K46" s="83"/>
      <c r="L46" s="83"/>
      <c r="M46" s="83"/>
      <c r="N46" s="83"/>
    </row>
    <row r="47" spans="1:22" x14ac:dyDescent="0.25">
      <c r="A47" s="95" t="s">
        <v>239</v>
      </c>
      <c r="B47" s="96"/>
      <c r="C47" s="90" t="s">
        <v>19</v>
      </c>
      <c r="D47" s="91">
        <v>1</v>
      </c>
      <c r="E47" s="100">
        <v>3.2</v>
      </c>
      <c r="F47" s="64"/>
      <c r="G47" s="71">
        <f t="shared" si="5"/>
        <v>3.2</v>
      </c>
      <c r="I47" s="83"/>
      <c r="J47" s="94"/>
      <c r="K47" s="83"/>
      <c r="L47" s="83"/>
      <c r="M47" s="83"/>
      <c r="N47" s="83"/>
    </row>
    <row r="48" spans="1:22" x14ac:dyDescent="0.25">
      <c r="A48" s="95">
        <v>0</v>
      </c>
      <c r="B48" s="96"/>
      <c r="C48" s="90">
        <v>0</v>
      </c>
      <c r="D48" s="91">
        <v>0</v>
      </c>
      <c r="E48" s="100">
        <v>0</v>
      </c>
      <c r="F48" s="64"/>
      <c r="G48" s="71">
        <f t="shared" si="5"/>
        <v>0</v>
      </c>
      <c r="I48" s="83"/>
      <c r="J48" s="94"/>
      <c r="K48" s="83"/>
      <c r="L48" s="83"/>
      <c r="M48" s="83"/>
      <c r="N48" s="83"/>
    </row>
    <row r="49" spans="1:14" x14ac:dyDescent="0.25">
      <c r="A49" s="95" t="s">
        <v>23</v>
      </c>
      <c r="B49" s="96"/>
      <c r="C49" s="90" t="s">
        <v>23</v>
      </c>
      <c r="D49" s="91" t="s">
        <v>23</v>
      </c>
      <c r="E49" s="100">
        <v>0</v>
      </c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 t="s">
        <v>23</v>
      </c>
      <c r="B50" s="96"/>
      <c r="C50" s="90" t="s">
        <v>23</v>
      </c>
      <c r="D50" s="91" t="s">
        <v>23</v>
      </c>
      <c r="E50" s="100">
        <v>0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 t="s">
        <v>23</v>
      </c>
      <c r="B51" s="96"/>
      <c r="C51" s="90" t="s">
        <v>23</v>
      </c>
      <c r="D51" s="91" t="s">
        <v>23</v>
      </c>
      <c r="E51" s="100">
        <v>0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 t="s">
        <v>23</v>
      </c>
      <c r="B52" s="96"/>
      <c r="C52" s="90" t="s">
        <v>23</v>
      </c>
      <c r="D52" s="91" t="s">
        <v>23</v>
      </c>
      <c r="E52" s="100">
        <v>0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 t="s">
        <v>23</v>
      </c>
      <c r="B53" s="96"/>
      <c r="C53" s="90" t="s">
        <v>23</v>
      </c>
      <c r="D53" s="91" t="s">
        <v>23</v>
      </c>
      <c r="E53" s="100">
        <v>0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 t="s">
        <v>23</v>
      </c>
      <c r="B54" s="96"/>
      <c r="C54" s="90" t="s">
        <v>23</v>
      </c>
      <c r="D54" s="91" t="s">
        <v>23</v>
      </c>
      <c r="E54" s="100">
        <v>0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 t="s">
        <v>23</v>
      </c>
      <c r="B55" s="61"/>
      <c r="C55" s="90" t="s">
        <v>23</v>
      </c>
      <c r="D55" s="91" t="s">
        <v>23</v>
      </c>
      <c r="E55" s="82">
        <v>0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 t="s">
        <v>23</v>
      </c>
      <c r="B56" s="96"/>
      <c r="C56" s="90" t="s">
        <v>23</v>
      </c>
      <c r="D56" s="91" t="s">
        <v>23</v>
      </c>
      <c r="E56" s="100">
        <v>0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 t="s">
        <v>23</v>
      </c>
      <c r="B57" s="96"/>
      <c r="C57" s="90" t="s">
        <v>23</v>
      </c>
      <c r="D57" s="91" t="s">
        <v>23</v>
      </c>
      <c r="E57" s="100">
        <v>0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 t="s">
        <v>23</v>
      </c>
      <c r="B58" s="96"/>
      <c r="C58" s="90" t="s">
        <v>23</v>
      </c>
      <c r="D58" s="91" t="s">
        <v>23</v>
      </c>
      <c r="E58" s="100">
        <v>0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 t="s">
        <v>23</v>
      </c>
      <c r="B59" s="96"/>
      <c r="C59" s="90" t="s">
        <v>23</v>
      </c>
      <c r="D59" s="91" t="s">
        <v>23</v>
      </c>
      <c r="E59" s="100">
        <v>0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 t="s">
        <v>23</v>
      </c>
      <c r="B60" s="96"/>
      <c r="C60" s="90" t="s">
        <v>23</v>
      </c>
      <c r="D60" s="91" t="s">
        <v>23</v>
      </c>
      <c r="E60" s="100">
        <v>0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 t="s">
        <v>23</v>
      </c>
      <c r="B61" s="61"/>
      <c r="C61" s="71" t="s">
        <v>23</v>
      </c>
      <c r="D61" s="71" t="s">
        <v>23</v>
      </c>
      <c r="E61" s="82">
        <v>0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 t="s">
        <v>23</v>
      </c>
      <c r="B62" s="61"/>
      <c r="C62" s="71" t="s">
        <v>23</v>
      </c>
      <c r="D62" s="71" t="s">
        <v>23</v>
      </c>
      <c r="E62" s="82">
        <v>0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 t="s">
        <v>23</v>
      </c>
      <c r="B63" s="75"/>
      <c r="C63" s="74" t="s">
        <v>23</v>
      </c>
      <c r="D63" s="74" t="s">
        <v>23</v>
      </c>
      <c r="E63" s="101">
        <v>0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23</v>
      </c>
      <c r="B64" s="112"/>
      <c r="C64" s="78" t="s">
        <v>23</v>
      </c>
      <c r="D64" s="78" t="s">
        <v>23</v>
      </c>
      <c r="E64" s="111">
        <v>0</v>
      </c>
      <c r="F64" s="118"/>
      <c r="G64" s="118">
        <f>TRUNC(ROUND(SUM(G44:G63),2),2)</f>
        <v>13.15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3.47</v>
      </c>
      <c r="F69" s="64"/>
      <c r="G69" s="71">
        <f>IFERROR(TRUNC(ROUND(D69*E69,2),2),0)</f>
        <v>3.47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3.47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24.1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1.81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1.81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27.72</v>
      </c>
      <c r="U75" t="s">
        <v>153</v>
      </c>
      <c r="V75">
        <f>+TRUNC(ROUND(G29+G40+G71+G73+G74,2),2)</f>
        <v>14.57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13.15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220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260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0.5</v>
      </c>
      <c r="F12" s="64"/>
      <c r="G12" s="121">
        <f t="shared" ref="G12:G26" si="1">IFERROR(TRUNC(ROUND(D12*E12,2),2),0)</f>
        <v>2.13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0.5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0.5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0.5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0.5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0.5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2</v>
      </c>
      <c r="C18" s="61">
        <v>0.15</v>
      </c>
      <c r="D18" s="62">
        <f t="shared" si="0"/>
        <v>0.3</v>
      </c>
      <c r="E18" s="63">
        <v>0.5</v>
      </c>
      <c r="F18" s="64"/>
      <c r="G18" s="121">
        <f t="shared" si="1"/>
        <v>0.15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0.5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0.5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0.5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1</v>
      </c>
      <c r="C22" s="61">
        <v>0.17</v>
      </c>
      <c r="D22" s="62">
        <f t="shared" si="0"/>
        <v>0.17</v>
      </c>
      <c r="E22" s="63">
        <v>0.5</v>
      </c>
      <c r="F22" s="64"/>
      <c r="G22" s="121">
        <f t="shared" si="1"/>
        <v>0.09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2</v>
      </c>
      <c r="C23" s="61">
        <v>0.05</v>
      </c>
      <c r="D23" s="62">
        <f t="shared" si="0"/>
        <v>0.1</v>
      </c>
      <c r="E23" s="63">
        <v>0.5</v>
      </c>
      <c r="F23" s="64"/>
      <c r="G23" s="121">
        <f t="shared" si="1"/>
        <v>0.05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0.5</v>
      </c>
      <c r="F24" s="64"/>
      <c r="G24" s="121">
        <f t="shared" si="1"/>
        <v>0.08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0.5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0.5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2.5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0.5</v>
      </c>
      <c r="F33" s="64"/>
      <c r="G33" s="64">
        <f t="shared" ref="G33:G38" si="4">IFERROR(TRUNC(ROUND(D33*E33,2),2),0)</f>
        <v>2.0099999999999998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0.5</v>
      </c>
      <c r="F34" s="64"/>
      <c r="G34" s="64">
        <f t="shared" si="4"/>
        <v>1.81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0.5</v>
      </c>
      <c r="F35" s="64"/>
      <c r="G35" s="64">
        <f t="shared" si="4"/>
        <v>1.81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0.5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0.5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5.63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x14ac:dyDescent="0.25">
      <c r="A44" s="88" t="s">
        <v>189</v>
      </c>
      <c r="B44" s="89"/>
      <c r="C44" s="90" t="s">
        <v>19</v>
      </c>
      <c r="D44" s="91">
        <v>2</v>
      </c>
      <c r="E44" s="92">
        <v>5.45</v>
      </c>
      <c r="F44" s="93"/>
      <c r="G44" s="71">
        <f t="shared" ref="G44:G63" si="5">IFERROR(TRUNC(ROUND(D44*E44,2),2),0)</f>
        <v>10.9</v>
      </c>
      <c r="I44" s="83"/>
      <c r="J44" s="94"/>
      <c r="K44" s="83"/>
      <c r="L44" s="83"/>
      <c r="M44" s="83"/>
      <c r="N44" s="83"/>
    </row>
    <row r="45" spans="1:22" ht="25.5" x14ac:dyDescent="0.25">
      <c r="A45" s="95" t="s">
        <v>259</v>
      </c>
      <c r="B45" s="96"/>
      <c r="C45" s="90" t="s">
        <v>19</v>
      </c>
      <c r="D45" s="91">
        <v>1</v>
      </c>
      <c r="E45" s="97">
        <v>3.8</v>
      </c>
      <c r="F45" s="66"/>
      <c r="G45" s="71">
        <f t="shared" si="5"/>
        <v>3.8</v>
      </c>
      <c r="I45" s="83"/>
      <c r="J45" s="94"/>
      <c r="K45" s="83"/>
      <c r="L45" s="83"/>
      <c r="M45" s="83"/>
      <c r="N45" s="83"/>
    </row>
    <row r="46" spans="1:22" x14ac:dyDescent="0.25">
      <c r="A46" s="95" t="s">
        <v>240</v>
      </c>
      <c r="B46" s="96"/>
      <c r="C46" s="98" t="s">
        <v>45</v>
      </c>
      <c r="D46" s="99">
        <v>4</v>
      </c>
      <c r="E46" s="100">
        <v>0.35</v>
      </c>
      <c r="F46" s="64"/>
      <c r="G46" s="71">
        <f t="shared" si="5"/>
        <v>1.4</v>
      </c>
      <c r="I46" s="83"/>
      <c r="J46" s="94"/>
      <c r="K46" s="83"/>
      <c r="L46" s="83"/>
      <c r="M46" s="83"/>
      <c r="N46" s="83"/>
    </row>
    <row r="47" spans="1:22" x14ac:dyDescent="0.25">
      <c r="A47" s="95" t="s">
        <v>239</v>
      </c>
      <c r="B47" s="96"/>
      <c r="C47" s="90" t="s">
        <v>19</v>
      </c>
      <c r="D47" s="91">
        <v>1</v>
      </c>
      <c r="E47" s="100">
        <v>3.2</v>
      </c>
      <c r="F47" s="64"/>
      <c r="G47" s="71">
        <f t="shared" si="5"/>
        <v>3.2</v>
      </c>
      <c r="I47" s="83"/>
      <c r="J47" s="94"/>
      <c r="K47" s="83"/>
      <c r="L47" s="83"/>
      <c r="M47" s="83"/>
      <c r="N47" s="83"/>
    </row>
    <row r="48" spans="1:22" x14ac:dyDescent="0.25">
      <c r="A48" s="95" t="s">
        <v>23</v>
      </c>
      <c r="B48" s="96"/>
      <c r="C48" s="90" t="s">
        <v>23</v>
      </c>
      <c r="D48" s="91" t="s">
        <v>23</v>
      </c>
      <c r="E48" s="100">
        <v>0</v>
      </c>
      <c r="F48" s="64"/>
      <c r="G48" s="71">
        <f t="shared" si="5"/>
        <v>0</v>
      </c>
      <c r="I48" s="83"/>
      <c r="J48" s="94"/>
      <c r="K48" s="83"/>
      <c r="L48" s="83"/>
      <c r="M48" s="83"/>
      <c r="N48" s="83"/>
    </row>
    <row r="49" spans="1:14" x14ac:dyDescent="0.25">
      <c r="A49" s="95" t="s">
        <v>23</v>
      </c>
      <c r="B49" s="96"/>
      <c r="C49" s="90" t="s">
        <v>23</v>
      </c>
      <c r="D49" s="91" t="s">
        <v>23</v>
      </c>
      <c r="E49" s="100">
        <v>0</v>
      </c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 t="s">
        <v>23</v>
      </c>
      <c r="B50" s="96"/>
      <c r="C50" s="90" t="s">
        <v>23</v>
      </c>
      <c r="D50" s="91" t="s">
        <v>23</v>
      </c>
      <c r="E50" s="100">
        <v>0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 t="s">
        <v>23</v>
      </c>
      <c r="B51" s="96"/>
      <c r="C51" s="90" t="s">
        <v>23</v>
      </c>
      <c r="D51" s="91" t="s">
        <v>23</v>
      </c>
      <c r="E51" s="100">
        <v>0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 t="s">
        <v>23</v>
      </c>
      <c r="B52" s="96"/>
      <c r="C52" s="90" t="s">
        <v>23</v>
      </c>
      <c r="D52" s="91" t="s">
        <v>23</v>
      </c>
      <c r="E52" s="100">
        <v>0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 t="s">
        <v>23</v>
      </c>
      <c r="B53" s="96"/>
      <c r="C53" s="90" t="s">
        <v>23</v>
      </c>
      <c r="D53" s="91" t="s">
        <v>23</v>
      </c>
      <c r="E53" s="100">
        <v>0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 t="s">
        <v>23</v>
      </c>
      <c r="B54" s="96"/>
      <c r="C54" s="90" t="s">
        <v>23</v>
      </c>
      <c r="D54" s="91" t="s">
        <v>23</v>
      </c>
      <c r="E54" s="100">
        <v>0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 t="s">
        <v>23</v>
      </c>
      <c r="B55" s="61"/>
      <c r="C55" s="90" t="s">
        <v>23</v>
      </c>
      <c r="D55" s="91" t="s">
        <v>23</v>
      </c>
      <c r="E55" s="82">
        <v>0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 t="s">
        <v>23</v>
      </c>
      <c r="B56" s="96"/>
      <c r="C56" s="90" t="s">
        <v>23</v>
      </c>
      <c r="D56" s="91" t="s">
        <v>23</v>
      </c>
      <c r="E56" s="100">
        <v>0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 t="s">
        <v>23</v>
      </c>
      <c r="B57" s="96"/>
      <c r="C57" s="90" t="s">
        <v>23</v>
      </c>
      <c r="D57" s="91" t="s">
        <v>23</v>
      </c>
      <c r="E57" s="100">
        <v>0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 t="s">
        <v>23</v>
      </c>
      <c r="B58" s="96"/>
      <c r="C58" s="90" t="s">
        <v>23</v>
      </c>
      <c r="D58" s="91" t="s">
        <v>23</v>
      </c>
      <c r="E58" s="100">
        <v>0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 t="s">
        <v>23</v>
      </c>
      <c r="B59" s="96"/>
      <c r="C59" s="90" t="s">
        <v>23</v>
      </c>
      <c r="D59" s="91" t="s">
        <v>23</v>
      </c>
      <c r="E59" s="100">
        <v>0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 t="s">
        <v>23</v>
      </c>
      <c r="B60" s="96"/>
      <c r="C60" s="90" t="s">
        <v>23</v>
      </c>
      <c r="D60" s="91" t="s">
        <v>23</v>
      </c>
      <c r="E60" s="100">
        <v>0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 t="s">
        <v>23</v>
      </c>
      <c r="B61" s="61"/>
      <c r="C61" s="71" t="s">
        <v>23</v>
      </c>
      <c r="D61" s="71" t="s">
        <v>23</v>
      </c>
      <c r="E61" s="82">
        <v>0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 t="s">
        <v>23</v>
      </c>
      <c r="B62" s="61"/>
      <c r="C62" s="71" t="s">
        <v>23</v>
      </c>
      <c r="D62" s="71" t="s">
        <v>23</v>
      </c>
      <c r="E62" s="82">
        <v>0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 t="s">
        <v>23</v>
      </c>
      <c r="B63" s="75"/>
      <c r="C63" s="74" t="s">
        <v>23</v>
      </c>
      <c r="D63" s="74" t="s">
        <v>23</v>
      </c>
      <c r="E63" s="101">
        <v>0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23</v>
      </c>
      <c r="B64" s="112"/>
      <c r="C64" s="78" t="s">
        <v>23</v>
      </c>
      <c r="D64" s="78" t="s">
        <v>23</v>
      </c>
      <c r="E64" s="111">
        <v>0</v>
      </c>
      <c r="F64" s="118"/>
      <c r="G64" s="118">
        <f>TRUNC(ROUND(SUM(G44:G63),2),2)</f>
        <v>19.3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4.3899999999999997</v>
      </c>
      <c r="F69" s="64"/>
      <c r="G69" s="71">
        <f>IFERROR(TRUNC(ROUND(D69*E69,2),2),0)</f>
        <v>4.3899999999999997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4.3899999999999997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31.82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2.39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2.39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36.6</v>
      </c>
      <c r="U75" t="s">
        <v>153</v>
      </c>
      <c r="V75">
        <f>+TRUNC(ROUND(G29+G40+G71+G73+G74,2),2)</f>
        <v>17.3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19.3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220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36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0.21</v>
      </c>
      <c r="F12" s="64"/>
      <c r="G12" s="121">
        <f t="shared" ref="G12:G26" si="1">IFERROR(TRUNC(ROUND(D12*E12,2),2),0)</f>
        <v>0.89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0.21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0.21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0.21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2</v>
      </c>
      <c r="C16" s="61">
        <v>0.5</v>
      </c>
      <c r="D16" s="62">
        <f t="shared" si="0"/>
        <v>1</v>
      </c>
      <c r="E16" s="63">
        <v>0.21</v>
      </c>
      <c r="F16" s="64"/>
      <c r="G16" s="121">
        <f t="shared" si="1"/>
        <v>0.21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0.21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0</v>
      </c>
      <c r="C18" s="61">
        <v>0.15</v>
      </c>
      <c r="D18" s="62">
        <f t="shared" si="0"/>
        <v>0</v>
      </c>
      <c r="E18" s="63">
        <v>0.21</v>
      </c>
      <c r="F18" s="64"/>
      <c r="G18" s="121">
        <f t="shared" si="1"/>
        <v>0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0.21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2</v>
      </c>
      <c r="C20" s="61">
        <v>0.2</v>
      </c>
      <c r="D20" s="62">
        <f t="shared" si="0"/>
        <v>0.4</v>
      </c>
      <c r="E20" s="63">
        <v>0.21</v>
      </c>
      <c r="F20" s="64"/>
      <c r="G20" s="121">
        <f t="shared" si="1"/>
        <v>0.08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2</v>
      </c>
      <c r="C21" s="61">
        <v>0.2</v>
      </c>
      <c r="D21" s="62">
        <f t="shared" si="0"/>
        <v>0.4</v>
      </c>
      <c r="E21" s="63">
        <v>0.21</v>
      </c>
      <c r="F21" s="64"/>
      <c r="G21" s="121">
        <f t="shared" si="1"/>
        <v>0.08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3</v>
      </c>
      <c r="C22" s="61">
        <v>0.17</v>
      </c>
      <c r="D22" s="62">
        <f t="shared" si="0"/>
        <v>0.51</v>
      </c>
      <c r="E22" s="63">
        <v>0.21</v>
      </c>
      <c r="F22" s="64"/>
      <c r="G22" s="121">
        <f t="shared" si="1"/>
        <v>0.11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0</v>
      </c>
      <c r="C23" s="61">
        <v>0.05</v>
      </c>
      <c r="D23" s="62">
        <f t="shared" si="0"/>
        <v>0</v>
      </c>
      <c r="E23" s="63">
        <v>0.21</v>
      </c>
      <c r="F23" s="64"/>
      <c r="G23" s="121">
        <f t="shared" si="1"/>
        <v>0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0.21</v>
      </c>
      <c r="F24" s="64"/>
      <c r="G24" s="121">
        <f t="shared" si="1"/>
        <v>0.03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0.21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 t="s">
        <v>23</v>
      </c>
      <c r="C26" s="61">
        <v>2</v>
      </c>
      <c r="D26" s="62">
        <f t="shared" si="0"/>
        <v>0</v>
      </c>
      <c r="E26" s="63">
        <v>0.21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1.4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0.21</v>
      </c>
      <c r="F33" s="64"/>
      <c r="G33" s="64">
        <f t="shared" ref="G33:G38" si="4">IFERROR(TRUNC(ROUND(D33*E33,2),2),0)</f>
        <v>0.84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0.21</v>
      </c>
      <c r="F34" s="64"/>
      <c r="G34" s="64">
        <f t="shared" si="4"/>
        <v>0.76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0.21</v>
      </c>
      <c r="F35" s="64"/>
      <c r="G35" s="64">
        <f t="shared" si="4"/>
        <v>0.76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0.21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0.21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2.36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ht="25.5" x14ac:dyDescent="0.25">
      <c r="A44" s="88" t="s">
        <v>182</v>
      </c>
      <c r="B44" s="89"/>
      <c r="C44" s="90" t="s">
        <v>19</v>
      </c>
      <c r="D44" s="91">
        <v>1</v>
      </c>
      <c r="E44" s="92">
        <v>3.77</v>
      </c>
      <c r="F44" s="93"/>
      <c r="G44" s="71">
        <f t="shared" ref="G44:G63" si="5">IFERROR(TRUNC(ROUND(D44*E44,2),2),0)</f>
        <v>3.77</v>
      </c>
      <c r="I44" s="83"/>
      <c r="J44" s="94"/>
      <c r="K44" s="83"/>
      <c r="L44" s="83"/>
      <c r="M44" s="83"/>
      <c r="N44" s="83"/>
    </row>
    <row r="45" spans="1:22" x14ac:dyDescent="0.25">
      <c r="A45" s="95" t="s">
        <v>183</v>
      </c>
      <c r="B45" s="96"/>
      <c r="C45" s="90" t="s">
        <v>160</v>
      </c>
      <c r="D45" s="91">
        <v>1</v>
      </c>
      <c r="E45" s="97">
        <v>1.47</v>
      </c>
      <c r="F45" s="66"/>
      <c r="G45" s="71">
        <f t="shared" si="5"/>
        <v>1.47</v>
      </c>
      <c r="I45" s="83"/>
      <c r="J45" s="94"/>
      <c r="K45" s="83"/>
      <c r="L45" s="83"/>
      <c r="M45" s="83"/>
      <c r="N45" s="83"/>
    </row>
    <row r="46" spans="1:22" x14ac:dyDescent="0.25">
      <c r="A46" s="95" t="s">
        <v>184</v>
      </c>
      <c r="B46" s="96"/>
      <c r="C46" s="98" t="s">
        <v>19</v>
      </c>
      <c r="D46" s="99">
        <v>1</v>
      </c>
      <c r="E46" s="100">
        <v>11.23</v>
      </c>
      <c r="F46" s="64"/>
      <c r="G46" s="71">
        <f t="shared" si="5"/>
        <v>11.23</v>
      </c>
      <c r="I46" s="83"/>
      <c r="J46" s="94"/>
      <c r="K46" s="83"/>
      <c r="L46" s="83"/>
      <c r="M46" s="83"/>
      <c r="N46" s="83"/>
    </row>
    <row r="47" spans="1:22" ht="25.5" x14ac:dyDescent="0.25">
      <c r="A47" s="95" t="s">
        <v>185</v>
      </c>
      <c r="B47" s="96"/>
      <c r="C47" s="90" t="s">
        <v>19</v>
      </c>
      <c r="D47" s="91">
        <v>1</v>
      </c>
      <c r="E47" s="100">
        <v>5.88</v>
      </c>
      <c r="F47" s="64"/>
      <c r="G47" s="71">
        <f t="shared" si="5"/>
        <v>5.88</v>
      </c>
      <c r="I47" s="83"/>
      <c r="J47" s="94"/>
      <c r="K47" s="83"/>
      <c r="L47" s="83"/>
      <c r="M47" s="83"/>
      <c r="N47" s="83"/>
    </row>
    <row r="48" spans="1:22" x14ac:dyDescent="0.25">
      <c r="A48" s="95" t="s">
        <v>186</v>
      </c>
      <c r="B48" s="96"/>
      <c r="C48" s="90" t="s">
        <v>19</v>
      </c>
      <c r="D48" s="91">
        <v>1</v>
      </c>
      <c r="E48" s="100">
        <v>2.4900000000000002</v>
      </c>
      <c r="F48" s="64"/>
      <c r="G48" s="71">
        <f t="shared" si="5"/>
        <v>2.4900000000000002</v>
      </c>
      <c r="I48" s="83"/>
      <c r="J48" s="94"/>
      <c r="K48" s="83"/>
      <c r="L48" s="83"/>
      <c r="M48" s="83"/>
      <c r="N48" s="83"/>
    </row>
    <row r="49" spans="1:14" x14ac:dyDescent="0.25">
      <c r="A49" s="95" t="s">
        <v>187</v>
      </c>
      <c r="B49" s="96"/>
      <c r="C49" s="90" t="s">
        <v>19</v>
      </c>
      <c r="D49" s="91">
        <v>1</v>
      </c>
      <c r="E49" s="100">
        <v>1.64</v>
      </c>
      <c r="F49" s="64"/>
      <c r="G49" s="71">
        <f t="shared" si="5"/>
        <v>1.64</v>
      </c>
      <c r="I49" s="83"/>
      <c r="J49" s="94"/>
      <c r="K49" s="83"/>
      <c r="L49" s="83"/>
      <c r="M49" s="83"/>
      <c r="N49" s="83"/>
    </row>
    <row r="50" spans="1:14" x14ac:dyDescent="0.25">
      <c r="A50" s="95" t="s">
        <v>23</v>
      </c>
      <c r="B50" s="96"/>
      <c r="C50" s="90" t="s">
        <v>23</v>
      </c>
      <c r="D50" s="91" t="s">
        <v>23</v>
      </c>
      <c r="E50" s="100">
        <v>0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 t="s">
        <v>23</v>
      </c>
      <c r="B51" s="96"/>
      <c r="C51" s="90" t="s">
        <v>23</v>
      </c>
      <c r="D51" s="91" t="s">
        <v>23</v>
      </c>
      <c r="E51" s="100">
        <v>0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 t="s">
        <v>23</v>
      </c>
      <c r="B52" s="96"/>
      <c r="C52" s="90" t="s">
        <v>23</v>
      </c>
      <c r="D52" s="91" t="s">
        <v>23</v>
      </c>
      <c r="E52" s="100">
        <v>0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 t="s">
        <v>23</v>
      </c>
      <c r="B53" s="96"/>
      <c r="C53" s="90" t="s">
        <v>23</v>
      </c>
      <c r="D53" s="91" t="s">
        <v>23</v>
      </c>
      <c r="E53" s="100">
        <v>0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 t="s">
        <v>23</v>
      </c>
      <c r="B54" s="96"/>
      <c r="C54" s="90" t="s">
        <v>23</v>
      </c>
      <c r="D54" s="91" t="s">
        <v>23</v>
      </c>
      <c r="E54" s="100">
        <v>0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 t="s">
        <v>23</v>
      </c>
      <c r="B55" s="61"/>
      <c r="C55" s="90" t="s">
        <v>23</v>
      </c>
      <c r="D55" s="91" t="s">
        <v>23</v>
      </c>
      <c r="E55" s="82">
        <v>0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 t="s">
        <v>23</v>
      </c>
      <c r="B56" s="96"/>
      <c r="C56" s="90" t="s">
        <v>23</v>
      </c>
      <c r="D56" s="91" t="s">
        <v>23</v>
      </c>
      <c r="E56" s="100">
        <v>0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 t="s">
        <v>23</v>
      </c>
      <c r="B57" s="96"/>
      <c r="C57" s="90" t="s">
        <v>23</v>
      </c>
      <c r="D57" s="91" t="s">
        <v>23</v>
      </c>
      <c r="E57" s="100">
        <v>0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 t="s">
        <v>23</v>
      </c>
      <c r="B58" s="96"/>
      <c r="C58" s="90" t="s">
        <v>23</v>
      </c>
      <c r="D58" s="91" t="s">
        <v>23</v>
      </c>
      <c r="E58" s="100">
        <v>0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 t="s">
        <v>23</v>
      </c>
      <c r="B59" s="96"/>
      <c r="C59" s="90" t="s">
        <v>23</v>
      </c>
      <c r="D59" s="91" t="s">
        <v>23</v>
      </c>
      <c r="E59" s="100">
        <v>0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 t="s">
        <v>23</v>
      </c>
      <c r="B60" s="96"/>
      <c r="C60" s="90" t="s">
        <v>23</v>
      </c>
      <c r="D60" s="91" t="s">
        <v>23</v>
      </c>
      <c r="E60" s="100">
        <v>0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 t="s">
        <v>23</v>
      </c>
      <c r="B61" s="61"/>
      <c r="C61" s="71" t="s">
        <v>23</v>
      </c>
      <c r="D61" s="71" t="s">
        <v>23</v>
      </c>
      <c r="E61" s="82">
        <v>0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 t="s">
        <v>23</v>
      </c>
      <c r="B62" s="61"/>
      <c r="C62" s="71" t="s">
        <v>23</v>
      </c>
      <c r="D62" s="71" t="s">
        <v>23</v>
      </c>
      <c r="E62" s="82">
        <v>0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 t="s">
        <v>23</v>
      </c>
      <c r="B63" s="75"/>
      <c r="C63" s="74" t="s">
        <v>23</v>
      </c>
      <c r="D63" s="74" t="s">
        <v>23</v>
      </c>
      <c r="E63" s="101">
        <v>0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23</v>
      </c>
      <c r="B64" s="112"/>
      <c r="C64" s="78" t="s">
        <v>23</v>
      </c>
      <c r="D64" s="78" t="s">
        <v>23</v>
      </c>
      <c r="E64" s="111">
        <v>0</v>
      </c>
      <c r="F64" s="118"/>
      <c r="G64" s="118">
        <f>TRUNC(ROUND(SUM(G44:G63),2),2)</f>
        <v>26.48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6.24</v>
      </c>
      <c r="F69" s="64"/>
      <c r="G69" s="71">
        <f>IFERROR(TRUNC(ROUND(D69*E69,2),2),0)</f>
        <v>6.24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6.24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36.479999999999997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2.74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2.74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41.96</v>
      </c>
      <c r="U75" t="s">
        <v>153</v>
      </c>
      <c r="V75">
        <f>+TRUNC(ROUND(G29+G40+G71+G73+G74,2),2)</f>
        <v>15.48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26.48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220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38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0.19</v>
      </c>
      <c r="F12" s="64"/>
      <c r="G12" s="121">
        <f t="shared" ref="G12:G26" si="1">IFERROR(TRUNC(ROUND(D12*E12,2),2),0)</f>
        <v>0.81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0.19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0.19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0.19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2</v>
      </c>
      <c r="C16" s="61">
        <v>0.5</v>
      </c>
      <c r="D16" s="62">
        <f t="shared" si="0"/>
        <v>1</v>
      </c>
      <c r="E16" s="63">
        <v>0.19</v>
      </c>
      <c r="F16" s="64"/>
      <c r="G16" s="121">
        <f t="shared" si="1"/>
        <v>0.19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0.19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0</v>
      </c>
      <c r="C18" s="61">
        <v>0.15</v>
      </c>
      <c r="D18" s="62">
        <f t="shared" si="0"/>
        <v>0</v>
      </c>
      <c r="E18" s="63">
        <v>0.19</v>
      </c>
      <c r="F18" s="64"/>
      <c r="G18" s="121">
        <f t="shared" si="1"/>
        <v>0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0.19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2</v>
      </c>
      <c r="C20" s="61">
        <v>0.2</v>
      </c>
      <c r="D20" s="62">
        <f t="shared" si="0"/>
        <v>0.4</v>
      </c>
      <c r="E20" s="63">
        <v>0.19</v>
      </c>
      <c r="F20" s="64"/>
      <c r="G20" s="121">
        <f t="shared" si="1"/>
        <v>0.08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2</v>
      </c>
      <c r="C21" s="61">
        <v>0.2</v>
      </c>
      <c r="D21" s="62">
        <f t="shared" si="0"/>
        <v>0.4</v>
      </c>
      <c r="E21" s="63">
        <v>0.19</v>
      </c>
      <c r="F21" s="64"/>
      <c r="G21" s="121">
        <f t="shared" si="1"/>
        <v>0.08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3</v>
      </c>
      <c r="C22" s="61">
        <v>0.17</v>
      </c>
      <c r="D22" s="62">
        <f t="shared" si="0"/>
        <v>0.51</v>
      </c>
      <c r="E22" s="63">
        <v>0.19</v>
      </c>
      <c r="F22" s="64"/>
      <c r="G22" s="121">
        <f t="shared" si="1"/>
        <v>0.1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0</v>
      </c>
      <c r="C23" s="61">
        <v>0.05</v>
      </c>
      <c r="D23" s="62">
        <f t="shared" si="0"/>
        <v>0</v>
      </c>
      <c r="E23" s="63">
        <v>0.19</v>
      </c>
      <c r="F23" s="64"/>
      <c r="G23" s="121">
        <f t="shared" si="1"/>
        <v>0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0.19</v>
      </c>
      <c r="F24" s="64"/>
      <c r="G24" s="121">
        <f t="shared" si="1"/>
        <v>0.03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0.19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0.19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1.29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0.19</v>
      </c>
      <c r="F33" s="64"/>
      <c r="G33" s="64">
        <f t="shared" ref="G33:G38" si="4">IFERROR(TRUNC(ROUND(D33*E33,2),2),0)</f>
        <v>0.76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0.19</v>
      </c>
      <c r="F34" s="64"/>
      <c r="G34" s="64">
        <f t="shared" si="4"/>
        <v>0.69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0.19</v>
      </c>
      <c r="F35" s="64"/>
      <c r="G35" s="64">
        <f t="shared" si="4"/>
        <v>0.69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0.19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0.19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2.14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ht="25.5" x14ac:dyDescent="0.25">
      <c r="A44" s="88" t="s">
        <v>182</v>
      </c>
      <c r="B44" s="89"/>
      <c r="C44" s="90" t="s">
        <v>19</v>
      </c>
      <c r="D44" s="91">
        <v>1</v>
      </c>
      <c r="E44" s="92">
        <v>3.77</v>
      </c>
      <c r="F44" s="93"/>
      <c r="G44" s="71">
        <f t="shared" ref="G44:G63" si="5">IFERROR(TRUNC(ROUND(D44*E44,2),2),0)</f>
        <v>3.77</v>
      </c>
      <c r="I44" s="83"/>
      <c r="J44" s="94"/>
      <c r="K44" s="83"/>
      <c r="L44" s="83"/>
      <c r="M44" s="83"/>
      <c r="N44" s="83"/>
    </row>
    <row r="45" spans="1:22" x14ac:dyDescent="0.25">
      <c r="A45" s="95" t="s">
        <v>183</v>
      </c>
      <c r="B45" s="96"/>
      <c r="C45" s="90" t="s">
        <v>160</v>
      </c>
      <c r="D45" s="91">
        <v>2</v>
      </c>
      <c r="E45" s="97">
        <v>1.47</v>
      </c>
      <c r="F45" s="66"/>
      <c r="G45" s="71">
        <f t="shared" si="5"/>
        <v>2.94</v>
      </c>
      <c r="I45" s="83"/>
      <c r="J45" s="94"/>
      <c r="K45" s="83"/>
      <c r="L45" s="83"/>
      <c r="M45" s="83"/>
      <c r="N45" s="83"/>
    </row>
    <row r="46" spans="1:22" x14ac:dyDescent="0.25">
      <c r="A46" s="95" t="s">
        <v>184</v>
      </c>
      <c r="B46" s="96"/>
      <c r="C46" s="98" t="s">
        <v>19</v>
      </c>
      <c r="D46" s="99">
        <v>2</v>
      </c>
      <c r="E46" s="100">
        <v>11.23</v>
      </c>
      <c r="F46" s="64"/>
      <c r="G46" s="71">
        <f t="shared" si="5"/>
        <v>22.46</v>
      </c>
      <c r="I46" s="83"/>
      <c r="J46" s="94"/>
      <c r="K46" s="83"/>
      <c r="L46" s="83"/>
      <c r="M46" s="83"/>
      <c r="N46" s="83"/>
    </row>
    <row r="47" spans="1:22" ht="25.5" x14ac:dyDescent="0.25">
      <c r="A47" s="95" t="s">
        <v>185</v>
      </c>
      <c r="B47" s="96"/>
      <c r="C47" s="90" t="s">
        <v>19</v>
      </c>
      <c r="D47" s="91">
        <v>2</v>
      </c>
      <c r="E47" s="100">
        <v>5.88</v>
      </c>
      <c r="F47" s="64"/>
      <c r="G47" s="71">
        <f t="shared" si="5"/>
        <v>11.76</v>
      </c>
      <c r="I47" s="83"/>
      <c r="J47" s="94"/>
      <c r="K47" s="83"/>
      <c r="L47" s="83"/>
      <c r="M47" s="83"/>
      <c r="N47" s="83"/>
    </row>
    <row r="48" spans="1:22" x14ac:dyDescent="0.25">
      <c r="A48" s="95" t="s">
        <v>186</v>
      </c>
      <c r="B48" s="96"/>
      <c r="C48" s="90" t="s">
        <v>19</v>
      </c>
      <c r="D48" s="91">
        <v>2</v>
      </c>
      <c r="E48" s="100">
        <v>2.4900000000000002</v>
      </c>
      <c r="F48" s="64"/>
      <c r="G48" s="71">
        <f t="shared" si="5"/>
        <v>4.9800000000000004</v>
      </c>
      <c r="I48" s="83"/>
      <c r="J48" s="94"/>
      <c r="K48" s="83"/>
      <c r="L48" s="83"/>
      <c r="M48" s="83"/>
      <c r="N48" s="83"/>
    </row>
    <row r="49" spans="1:14" x14ac:dyDescent="0.25">
      <c r="A49" s="95" t="s">
        <v>187</v>
      </c>
      <c r="B49" s="96"/>
      <c r="C49" s="90" t="s">
        <v>19</v>
      </c>
      <c r="D49" s="91">
        <v>2</v>
      </c>
      <c r="E49" s="100">
        <v>1.64</v>
      </c>
      <c r="F49" s="64"/>
      <c r="G49" s="71">
        <f t="shared" si="5"/>
        <v>3.28</v>
      </c>
      <c r="I49" s="83"/>
      <c r="J49" s="94"/>
      <c r="K49" s="83"/>
      <c r="L49" s="83"/>
      <c r="M49" s="83"/>
      <c r="N49" s="83"/>
    </row>
    <row r="50" spans="1:14" ht="25.5" x14ac:dyDescent="0.25">
      <c r="A50" s="95" t="s">
        <v>188</v>
      </c>
      <c r="B50" s="96"/>
      <c r="C50" s="90" t="s">
        <v>19</v>
      </c>
      <c r="D50" s="91">
        <v>1</v>
      </c>
      <c r="E50" s="100">
        <v>3.8</v>
      </c>
      <c r="F50" s="64"/>
      <c r="G50" s="71">
        <f t="shared" si="5"/>
        <v>3.8</v>
      </c>
      <c r="I50" s="83"/>
      <c r="J50" s="94"/>
      <c r="K50" s="83"/>
      <c r="L50" s="83"/>
      <c r="M50" s="83"/>
      <c r="N50" s="83"/>
    </row>
    <row r="51" spans="1:14" x14ac:dyDescent="0.25">
      <c r="A51" s="95" t="s">
        <v>189</v>
      </c>
      <c r="B51" s="96"/>
      <c r="C51" s="90" t="s">
        <v>19</v>
      </c>
      <c r="D51" s="91">
        <v>1</v>
      </c>
      <c r="E51" s="100">
        <v>5.45</v>
      </c>
      <c r="F51" s="64"/>
      <c r="G51" s="71">
        <f t="shared" si="5"/>
        <v>5.45</v>
      </c>
      <c r="I51" s="83"/>
      <c r="J51" s="94"/>
      <c r="K51" s="83"/>
      <c r="L51" s="83"/>
      <c r="M51" s="83"/>
      <c r="N51" s="83"/>
    </row>
    <row r="52" spans="1:14" x14ac:dyDescent="0.25">
      <c r="A52" s="95" t="s">
        <v>190</v>
      </c>
      <c r="B52" s="96"/>
      <c r="C52" s="90" t="s">
        <v>45</v>
      </c>
      <c r="D52" s="91">
        <v>2</v>
      </c>
      <c r="E52" s="100">
        <v>0.48</v>
      </c>
      <c r="F52" s="64"/>
      <c r="G52" s="71">
        <f t="shared" si="5"/>
        <v>0.96</v>
      </c>
      <c r="I52" s="83"/>
      <c r="J52" s="94"/>
      <c r="K52" s="83"/>
      <c r="L52" s="83"/>
      <c r="M52" s="83"/>
      <c r="N52" s="83"/>
    </row>
    <row r="53" spans="1:14" ht="25.5" x14ac:dyDescent="0.25">
      <c r="A53" s="95" t="s">
        <v>191</v>
      </c>
      <c r="B53" s="96"/>
      <c r="C53" s="90" t="s">
        <v>19</v>
      </c>
      <c r="D53" s="91">
        <v>1</v>
      </c>
      <c r="E53" s="100">
        <v>1.63</v>
      </c>
      <c r="F53" s="64"/>
      <c r="G53" s="71">
        <f t="shared" si="5"/>
        <v>1.63</v>
      </c>
      <c r="I53" s="83"/>
      <c r="J53" s="94"/>
      <c r="K53" s="83"/>
      <c r="L53" s="83"/>
      <c r="M53" s="83"/>
      <c r="N53" s="83"/>
    </row>
    <row r="54" spans="1:14" x14ac:dyDescent="0.25">
      <c r="A54" s="95" t="s">
        <v>23</v>
      </c>
      <c r="B54" s="96"/>
      <c r="C54" s="90" t="s">
        <v>23</v>
      </c>
      <c r="D54" s="91" t="s">
        <v>23</v>
      </c>
      <c r="E54" s="100">
        <v>0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 t="s">
        <v>23</v>
      </c>
      <c r="B55" s="61"/>
      <c r="C55" s="90" t="s">
        <v>23</v>
      </c>
      <c r="D55" s="91" t="s">
        <v>23</v>
      </c>
      <c r="E55" s="82">
        <v>0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 t="s">
        <v>23</v>
      </c>
      <c r="B56" s="96"/>
      <c r="C56" s="90" t="s">
        <v>23</v>
      </c>
      <c r="D56" s="91" t="s">
        <v>23</v>
      </c>
      <c r="E56" s="100">
        <v>0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 t="s">
        <v>23</v>
      </c>
      <c r="B57" s="96"/>
      <c r="C57" s="90" t="s">
        <v>23</v>
      </c>
      <c r="D57" s="91" t="s">
        <v>23</v>
      </c>
      <c r="E57" s="100">
        <v>0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 t="s">
        <v>23</v>
      </c>
      <c r="B58" s="96"/>
      <c r="C58" s="90" t="s">
        <v>23</v>
      </c>
      <c r="D58" s="91" t="s">
        <v>23</v>
      </c>
      <c r="E58" s="100">
        <v>0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 t="s">
        <v>23</v>
      </c>
      <c r="B59" s="96"/>
      <c r="C59" s="90" t="s">
        <v>23</v>
      </c>
      <c r="D59" s="91" t="s">
        <v>23</v>
      </c>
      <c r="E59" s="100">
        <v>0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 t="s">
        <v>23</v>
      </c>
      <c r="B60" s="96"/>
      <c r="C60" s="90" t="s">
        <v>23</v>
      </c>
      <c r="D60" s="91" t="s">
        <v>23</v>
      </c>
      <c r="E60" s="100">
        <v>0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 t="s">
        <v>23</v>
      </c>
      <c r="B61" s="61"/>
      <c r="C61" s="71" t="s">
        <v>23</v>
      </c>
      <c r="D61" s="71" t="s">
        <v>23</v>
      </c>
      <c r="E61" s="82">
        <v>0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 t="s">
        <v>23</v>
      </c>
      <c r="B62" s="61"/>
      <c r="C62" s="71" t="s">
        <v>23</v>
      </c>
      <c r="D62" s="71" t="s">
        <v>23</v>
      </c>
      <c r="E62" s="82">
        <v>0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 t="s">
        <v>23</v>
      </c>
      <c r="B63" s="75"/>
      <c r="C63" s="74" t="s">
        <v>23</v>
      </c>
      <c r="D63" s="74" t="s">
        <v>23</v>
      </c>
      <c r="E63" s="101">
        <v>0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23</v>
      </c>
      <c r="B64" s="112"/>
      <c r="C64" s="78" t="s">
        <v>23</v>
      </c>
      <c r="D64" s="78" t="s">
        <v>23</v>
      </c>
      <c r="E64" s="111">
        <v>0</v>
      </c>
      <c r="F64" s="118"/>
      <c r="G64" s="118">
        <f>TRUNC(ROUND(SUM(G44:G63),2),2)</f>
        <v>61.03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11.26</v>
      </c>
      <c r="F69" s="64"/>
      <c r="G69" s="71">
        <f>IFERROR(TRUNC(ROUND(D69*E69,2),2),0)</f>
        <v>11.26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11.26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75.72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2.5000000000000001E-2</v>
      </c>
      <c r="G73" s="78">
        <f>TRUNC(ROUND(G72*F73,2),2)</f>
        <v>1.89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2.5000000000000001E-2</v>
      </c>
      <c r="G74" s="78">
        <f>TRUNC(ROUND(G72*F74,2),2)</f>
        <v>1.89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79.5</v>
      </c>
      <c r="U75" t="s">
        <v>153</v>
      </c>
      <c r="V75">
        <f>+TRUNC(ROUND(G29+G40+G71+G73+G74,2),2)</f>
        <v>18.47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61.03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220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226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0.13</v>
      </c>
      <c r="F12" s="64"/>
      <c r="G12" s="121">
        <f t="shared" ref="G12:G26" si="1">IFERROR(TRUNC(ROUND(D12*E12,2),2),0)</f>
        <v>0.55000000000000004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0.13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0.13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0.13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0.13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0.13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2</v>
      </c>
      <c r="C18" s="61">
        <v>0.15</v>
      </c>
      <c r="D18" s="62">
        <f t="shared" si="0"/>
        <v>0.3</v>
      </c>
      <c r="E18" s="63">
        <v>0.13</v>
      </c>
      <c r="F18" s="64"/>
      <c r="G18" s="121">
        <f t="shared" si="1"/>
        <v>0.04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0.13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0.13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0.13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2</v>
      </c>
      <c r="C22" s="61">
        <v>0.17</v>
      </c>
      <c r="D22" s="62">
        <f t="shared" si="0"/>
        <v>0.34</v>
      </c>
      <c r="E22" s="63">
        <v>0.13</v>
      </c>
      <c r="F22" s="64"/>
      <c r="G22" s="121">
        <f t="shared" si="1"/>
        <v>0.04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2</v>
      </c>
      <c r="C23" s="61">
        <v>0.05</v>
      </c>
      <c r="D23" s="62">
        <f t="shared" si="0"/>
        <v>0.1</v>
      </c>
      <c r="E23" s="63">
        <v>0.13</v>
      </c>
      <c r="F23" s="64"/>
      <c r="G23" s="121">
        <f t="shared" si="1"/>
        <v>0.01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5</v>
      </c>
      <c r="C24" s="61">
        <v>0.05</v>
      </c>
      <c r="D24" s="62">
        <f t="shared" si="0"/>
        <v>0.25</v>
      </c>
      <c r="E24" s="63">
        <v>0.13</v>
      </c>
      <c r="F24" s="64"/>
      <c r="G24" s="121">
        <f t="shared" si="1"/>
        <v>0.03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0.13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0.13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0.67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0.13</v>
      </c>
      <c r="F33" s="64"/>
      <c r="G33" s="64">
        <f t="shared" ref="G33:G38" si="4">IFERROR(TRUNC(ROUND(D33*E33,2),2),0)</f>
        <v>0.52</v>
      </c>
    </row>
    <row r="34" spans="1:22" x14ac:dyDescent="0.25">
      <c r="A34" s="71" t="s">
        <v>132</v>
      </c>
      <c r="B34" s="82">
        <v>2</v>
      </c>
      <c r="C34" s="71">
        <v>3.62</v>
      </c>
      <c r="D34" s="62">
        <f t="shared" si="3"/>
        <v>7.24</v>
      </c>
      <c r="E34" s="61">
        <v>0.13</v>
      </c>
      <c r="F34" s="64"/>
      <c r="G34" s="64">
        <f t="shared" si="4"/>
        <v>0.94</v>
      </c>
    </row>
    <row r="35" spans="1:22" x14ac:dyDescent="0.25">
      <c r="A35" s="71" t="s">
        <v>133</v>
      </c>
      <c r="B35" s="82">
        <v>2</v>
      </c>
      <c r="C35" s="71">
        <v>3.62</v>
      </c>
      <c r="D35" s="62">
        <f t="shared" si="3"/>
        <v>7.24</v>
      </c>
      <c r="E35" s="61">
        <v>0.13</v>
      </c>
      <c r="F35" s="64"/>
      <c r="G35" s="64">
        <f t="shared" si="4"/>
        <v>0.94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0.13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0.13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2.4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ht="25.5" x14ac:dyDescent="0.25">
      <c r="A44" s="88" t="s">
        <v>192</v>
      </c>
      <c r="B44" s="89"/>
      <c r="C44" s="90" t="s">
        <v>19</v>
      </c>
      <c r="D44" s="91">
        <v>1</v>
      </c>
      <c r="E44" s="92">
        <v>4.16</v>
      </c>
      <c r="F44" s="93"/>
      <c r="G44" s="71">
        <f t="shared" ref="G44:G63" si="5">IFERROR(TRUNC(ROUND(D44*E44,2),2),0)</f>
        <v>4.16</v>
      </c>
      <c r="I44" s="83"/>
      <c r="J44" s="94"/>
      <c r="K44" s="83"/>
      <c r="L44" s="83"/>
      <c r="M44" s="83"/>
      <c r="N44" s="83"/>
    </row>
    <row r="45" spans="1:22" x14ac:dyDescent="0.25">
      <c r="A45" s="95" t="s">
        <v>193</v>
      </c>
      <c r="B45" s="96"/>
      <c r="C45" s="90" t="s">
        <v>19</v>
      </c>
      <c r="D45" s="91">
        <v>1</v>
      </c>
      <c r="E45" s="97">
        <v>0.44</v>
      </c>
      <c r="F45" s="66"/>
      <c r="G45" s="71">
        <f t="shared" si="5"/>
        <v>0.44</v>
      </c>
      <c r="I45" s="83"/>
      <c r="J45" s="94"/>
      <c r="K45" s="83"/>
      <c r="L45" s="83"/>
      <c r="M45" s="83"/>
      <c r="N45" s="83"/>
    </row>
    <row r="46" spans="1:22" x14ac:dyDescent="0.25">
      <c r="A46" s="95" t="s">
        <v>194</v>
      </c>
      <c r="B46" s="96"/>
      <c r="C46" s="98" t="s">
        <v>19</v>
      </c>
      <c r="D46" s="99">
        <v>1</v>
      </c>
      <c r="E46" s="100">
        <v>2.33</v>
      </c>
      <c r="F46" s="64"/>
      <c r="G46" s="71">
        <f t="shared" si="5"/>
        <v>2.33</v>
      </c>
      <c r="I46" s="83"/>
      <c r="J46" s="94"/>
      <c r="K46" s="83"/>
      <c r="L46" s="83"/>
      <c r="M46" s="83"/>
      <c r="N46" s="83"/>
    </row>
    <row r="47" spans="1:22" x14ac:dyDescent="0.25">
      <c r="A47" s="95" t="s">
        <v>240</v>
      </c>
      <c r="B47" s="96"/>
      <c r="C47" s="90" t="s">
        <v>45</v>
      </c>
      <c r="D47" s="91">
        <v>2</v>
      </c>
      <c r="E47" s="100">
        <v>0.35</v>
      </c>
      <c r="F47" s="64"/>
      <c r="G47" s="71">
        <f t="shared" si="5"/>
        <v>0.7</v>
      </c>
      <c r="I47" s="83"/>
      <c r="J47" s="94"/>
      <c r="K47" s="83"/>
      <c r="L47" s="83"/>
      <c r="M47" s="83"/>
      <c r="N47" s="83"/>
    </row>
    <row r="48" spans="1:22" x14ac:dyDescent="0.25">
      <c r="A48" s="95" t="s">
        <v>239</v>
      </c>
      <c r="B48" s="96"/>
      <c r="C48" s="90" t="s">
        <v>19</v>
      </c>
      <c r="D48" s="91">
        <v>1</v>
      </c>
      <c r="E48" s="100">
        <v>3.2</v>
      </c>
      <c r="F48" s="64"/>
      <c r="G48" s="71">
        <f t="shared" si="5"/>
        <v>3.2</v>
      </c>
      <c r="I48" s="83"/>
      <c r="J48" s="94"/>
      <c r="K48" s="83"/>
      <c r="L48" s="83"/>
      <c r="M48" s="83"/>
      <c r="N48" s="83"/>
    </row>
    <row r="49" spans="1:14" x14ac:dyDescent="0.25">
      <c r="A49" s="95">
        <v>0</v>
      </c>
      <c r="B49" s="96"/>
      <c r="C49" s="90">
        <v>0</v>
      </c>
      <c r="D49" s="91">
        <v>0</v>
      </c>
      <c r="E49" s="100">
        <v>0</v>
      </c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>
        <v>0</v>
      </c>
      <c r="B50" s="96"/>
      <c r="C50" s="90">
        <v>0</v>
      </c>
      <c r="D50" s="91">
        <v>0</v>
      </c>
      <c r="E50" s="100">
        <v>0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>
        <v>0</v>
      </c>
      <c r="B51" s="96"/>
      <c r="C51" s="90">
        <v>0</v>
      </c>
      <c r="D51" s="91">
        <v>0</v>
      </c>
      <c r="E51" s="100">
        <v>0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>
        <v>0</v>
      </c>
      <c r="B52" s="96"/>
      <c r="C52" s="90">
        <v>0</v>
      </c>
      <c r="D52" s="91">
        <v>0</v>
      </c>
      <c r="E52" s="100">
        <v>0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>
        <v>0</v>
      </c>
      <c r="B53" s="96"/>
      <c r="C53" s="90">
        <v>0</v>
      </c>
      <c r="D53" s="91">
        <v>0</v>
      </c>
      <c r="E53" s="100">
        <v>0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>
        <v>0</v>
      </c>
      <c r="B54" s="96"/>
      <c r="C54" s="90">
        <v>0</v>
      </c>
      <c r="D54" s="91">
        <v>0</v>
      </c>
      <c r="E54" s="100">
        <v>0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>
        <v>0</v>
      </c>
      <c r="B55" s="61"/>
      <c r="C55" s="90">
        <v>0</v>
      </c>
      <c r="D55" s="91">
        <v>0</v>
      </c>
      <c r="E55" s="82">
        <v>0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>
        <v>0</v>
      </c>
      <c r="B56" s="96"/>
      <c r="C56" s="90">
        <v>0</v>
      </c>
      <c r="D56" s="91">
        <v>0</v>
      </c>
      <c r="E56" s="100">
        <v>0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>
        <v>0</v>
      </c>
      <c r="B57" s="96"/>
      <c r="C57" s="90">
        <v>0</v>
      </c>
      <c r="D57" s="91">
        <v>0</v>
      </c>
      <c r="E57" s="100">
        <v>0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>
        <v>0</v>
      </c>
      <c r="B58" s="96"/>
      <c r="C58" s="90">
        <v>0</v>
      </c>
      <c r="D58" s="91">
        <v>0</v>
      </c>
      <c r="E58" s="100">
        <v>0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>
        <v>0</v>
      </c>
      <c r="B59" s="96"/>
      <c r="C59" s="90">
        <v>0</v>
      </c>
      <c r="D59" s="91">
        <v>0</v>
      </c>
      <c r="E59" s="100">
        <v>0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>
        <v>0</v>
      </c>
      <c r="B60" s="96"/>
      <c r="C60" s="90">
        <v>0</v>
      </c>
      <c r="D60" s="91">
        <v>0</v>
      </c>
      <c r="E60" s="100">
        <v>0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>
        <v>0</v>
      </c>
      <c r="B61" s="61"/>
      <c r="C61" s="71">
        <v>0</v>
      </c>
      <c r="D61" s="71">
        <v>0</v>
      </c>
      <c r="E61" s="82">
        <v>0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>
        <v>0</v>
      </c>
      <c r="B62" s="61"/>
      <c r="C62" s="71">
        <v>0</v>
      </c>
      <c r="D62" s="71">
        <v>0</v>
      </c>
      <c r="E62" s="82">
        <v>0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>
        <v>0</v>
      </c>
      <c r="B63" s="75"/>
      <c r="C63" s="74">
        <v>0</v>
      </c>
      <c r="D63" s="74">
        <v>0</v>
      </c>
      <c r="E63" s="101">
        <v>0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140</v>
      </c>
      <c r="B64" s="112"/>
      <c r="C64" s="78">
        <v>0</v>
      </c>
      <c r="D64" s="78">
        <v>0</v>
      </c>
      <c r="E64" s="111">
        <v>1.86</v>
      </c>
      <c r="F64" s="118"/>
      <c r="G64" s="118">
        <f>TRUNC(ROUND(SUM(G44:G63),2),2)</f>
        <v>10.83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4.12</v>
      </c>
      <c r="F69" s="64"/>
      <c r="G69" s="71">
        <f>IFERROR(TRUNC(ROUND(D69*E69,2),2),0)</f>
        <v>4.12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4.12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18.02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1.35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1.35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20.72</v>
      </c>
      <c r="U75" t="s">
        <v>153</v>
      </c>
      <c r="V75">
        <f>+TRUNC(ROUND(G29+G40+G71+G73+G74,2),2)</f>
        <v>9.89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10.83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220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40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0.19</v>
      </c>
      <c r="F12" s="64"/>
      <c r="G12" s="121">
        <f t="shared" ref="G12:G26" si="1">IFERROR(TRUNC(ROUND(D12*E12,2),2),0)</f>
        <v>0.81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0.19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0.19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0.19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0.19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0.19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2</v>
      </c>
      <c r="C18" s="61">
        <v>0.15</v>
      </c>
      <c r="D18" s="62">
        <f t="shared" si="0"/>
        <v>0.3</v>
      </c>
      <c r="E18" s="63">
        <v>0.19</v>
      </c>
      <c r="F18" s="64"/>
      <c r="G18" s="121">
        <f t="shared" si="1"/>
        <v>0.06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0.19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0.19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0.19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2</v>
      </c>
      <c r="C22" s="61">
        <v>0.17</v>
      </c>
      <c r="D22" s="62">
        <f t="shared" si="0"/>
        <v>0.34</v>
      </c>
      <c r="E22" s="63">
        <v>0.19</v>
      </c>
      <c r="F22" s="64"/>
      <c r="G22" s="121">
        <f t="shared" si="1"/>
        <v>0.06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2</v>
      </c>
      <c r="C23" s="61">
        <v>0.05</v>
      </c>
      <c r="D23" s="62">
        <f t="shared" si="0"/>
        <v>0.1</v>
      </c>
      <c r="E23" s="63">
        <v>0.19</v>
      </c>
      <c r="F23" s="64"/>
      <c r="G23" s="121">
        <f t="shared" si="1"/>
        <v>0.02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5</v>
      </c>
      <c r="C24" s="61">
        <v>0.05</v>
      </c>
      <c r="D24" s="62">
        <f t="shared" si="0"/>
        <v>0.25</v>
      </c>
      <c r="E24" s="63">
        <v>0.19</v>
      </c>
      <c r="F24" s="64"/>
      <c r="G24" s="121">
        <f t="shared" si="1"/>
        <v>0.05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0.19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0.19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1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0.19</v>
      </c>
      <c r="F33" s="64"/>
      <c r="G33" s="64">
        <f t="shared" ref="G33:G38" si="4">IFERROR(TRUNC(ROUND(D33*E33,2),2),0)</f>
        <v>0.76</v>
      </c>
    </row>
    <row r="34" spans="1:22" x14ac:dyDescent="0.25">
      <c r="A34" s="71" t="s">
        <v>132</v>
      </c>
      <c r="B34" s="82">
        <v>2</v>
      </c>
      <c r="C34" s="71">
        <v>3.62</v>
      </c>
      <c r="D34" s="62">
        <f t="shared" si="3"/>
        <v>7.24</v>
      </c>
      <c r="E34" s="61">
        <v>0.19</v>
      </c>
      <c r="F34" s="64"/>
      <c r="G34" s="64">
        <f t="shared" si="4"/>
        <v>1.38</v>
      </c>
    </row>
    <row r="35" spans="1:22" x14ac:dyDescent="0.25">
      <c r="A35" s="71" t="s">
        <v>133</v>
      </c>
      <c r="B35" s="82">
        <v>2</v>
      </c>
      <c r="C35" s="71">
        <v>3.62</v>
      </c>
      <c r="D35" s="62">
        <f t="shared" si="3"/>
        <v>7.24</v>
      </c>
      <c r="E35" s="61">
        <v>0.19</v>
      </c>
      <c r="F35" s="64"/>
      <c r="G35" s="64">
        <f t="shared" si="4"/>
        <v>1.38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0.19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0.19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3.52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ht="25.5" x14ac:dyDescent="0.25">
      <c r="A44" s="88" t="s">
        <v>192</v>
      </c>
      <c r="B44" s="89"/>
      <c r="C44" s="90" t="s">
        <v>19</v>
      </c>
      <c r="D44" s="91">
        <v>1</v>
      </c>
      <c r="E44" s="92">
        <v>4.16</v>
      </c>
      <c r="F44" s="93"/>
      <c r="G44" s="71">
        <f t="shared" ref="G44:G63" si="5">IFERROR(TRUNC(ROUND(D44*E44,2),2),0)</f>
        <v>4.16</v>
      </c>
      <c r="I44" s="83"/>
      <c r="J44" s="94"/>
      <c r="K44" s="83"/>
      <c r="L44" s="83"/>
      <c r="M44" s="83"/>
      <c r="N44" s="83"/>
    </row>
    <row r="45" spans="1:22" x14ac:dyDescent="0.25">
      <c r="A45" s="95" t="s">
        <v>193</v>
      </c>
      <c r="B45" s="96"/>
      <c r="C45" s="90" t="s">
        <v>19</v>
      </c>
      <c r="D45" s="91">
        <v>1</v>
      </c>
      <c r="E45" s="97">
        <v>0.44</v>
      </c>
      <c r="F45" s="66"/>
      <c r="G45" s="71">
        <f t="shared" si="5"/>
        <v>0.44</v>
      </c>
      <c r="I45" s="83"/>
      <c r="J45" s="94"/>
      <c r="K45" s="83"/>
      <c r="L45" s="83"/>
      <c r="M45" s="83"/>
      <c r="N45" s="83"/>
    </row>
    <row r="46" spans="1:22" x14ac:dyDescent="0.25">
      <c r="A46" s="95" t="s">
        <v>194</v>
      </c>
      <c r="B46" s="96"/>
      <c r="C46" s="98" t="s">
        <v>19</v>
      </c>
      <c r="D46" s="99">
        <v>1</v>
      </c>
      <c r="E46" s="100">
        <v>2.33</v>
      </c>
      <c r="F46" s="64"/>
      <c r="G46" s="71">
        <f t="shared" si="5"/>
        <v>2.33</v>
      </c>
      <c r="I46" s="83"/>
      <c r="J46" s="94"/>
      <c r="K46" s="83"/>
      <c r="L46" s="83"/>
      <c r="M46" s="83"/>
      <c r="N46" s="83"/>
    </row>
    <row r="47" spans="1:22" x14ac:dyDescent="0.25">
      <c r="A47" s="95" t="s">
        <v>187</v>
      </c>
      <c r="B47" s="96"/>
      <c r="C47" s="90" t="s">
        <v>19</v>
      </c>
      <c r="D47" s="91">
        <v>1</v>
      </c>
      <c r="E47" s="100">
        <v>1.64</v>
      </c>
      <c r="F47" s="64"/>
      <c r="G47" s="71">
        <f t="shared" si="5"/>
        <v>1.64</v>
      </c>
      <c r="I47" s="83"/>
      <c r="J47" s="94"/>
      <c r="K47" s="83"/>
      <c r="L47" s="83"/>
      <c r="M47" s="83"/>
      <c r="N47" s="83"/>
    </row>
    <row r="48" spans="1:22" x14ac:dyDescent="0.25">
      <c r="A48" s="95">
        <v>0</v>
      </c>
      <c r="B48" s="96"/>
      <c r="C48" s="90">
        <v>0</v>
      </c>
      <c r="D48" s="91">
        <v>0</v>
      </c>
      <c r="E48" s="100">
        <v>0</v>
      </c>
      <c r="F48" s="64"/>
      <c r="G48" s="71">
        <f t="shared" si="5"/>
        <v>0</v>
      </c>
      <c r="I48" s="83"/>
      <c r="J48" s="94"/>
      <c r="K48" s="83"/>
      <c r="L48" s="83"/>
      <c r="M48" s="83"/>
      <c r="N48" s="83"/>
    </row>
    <row r="49" spans="1:14" x14ac:dyDescent="0.25">
      <c r="A49" s="95">
        <v>0</v>
      </c>
      <c r="B49" s="96"/>
      <c r="C49" s="90">
        <v>0</v>
      </c>
      <c r="D49" s="91">
        <v>0</v>
      </c>
      <c r="E49" s="100">
        <v>0</v>
      </c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>
        <v>0</v>
      </c>
      <c r="B50" s="96"/>
      <c r="C50" s="90">
        <v>0</v>
      </c>
      <c r="D50" s="91">
        <v>0</v>
      </c>
      <c r="E50" s="100">
        <v>0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>
        <v>0</v>
      </c>
      <c r="B51" s="96"/>
      <c r="C51" s="90">
        <v>0</v>
      </c>
      <c r="D51" s="91">
        <v>0</v>
      </c>
      <c r="E51" s="100">
        <v>0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>
        <v>0</v>
      </c>
      <c r="B52" s="96"/>
      <c r="C52" s="90">
        <v>0</v>
      </c>
      <c r="D52" s="91">
        <v>0</v>
      </c>
      <c r="E52" s="100">
        <v>0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>
        <v>0</v>
      </c>
      <c r="B53" s="96"/>
      <c r="C53" s="90">
        <v>0</v>
      </c>
      <c r="D53" s="91">
        <v>0</v>
      </c>
      <c r="E53" s="100">
        <v>0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>
        <v>0</v>
      </c>
      <c r="B54" s="96"/>
      <c r="C54" s="90">
        <v>0</v>
      </c>
      <c r="D54" s="91">
        <v>0</v>
      </c>
      <c r="E54" s="100">
        <v>0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>
        <v>0</v>
      </c>
      <c r="B55" s="61"/>
      <c r="C55" s="90">
        <v>0</v>
      </c>
      <c r="D55" s="91">
        <v>0</v>
      </c>
      <c r="E55" s="82">
        <v>0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>
        <v>0</v>
      </c>
      <c r="B56" s="96"/>
      <c r="C56" s="90">
        <v>0</v>
      </c>
      <c r="D56" s="91">
        <v>0</v>
      </c>
      <c r="E56" s="100">
        <v>0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>
        <v>0</v>
      </c>
      <c r="B57" s="96"/>
      <c r="C57" s="90">
        <v>0</v>
      </c>
      <c r="D57" s="91">
        <v>0</v>
      </c>
      <c r="E57" s="100">
        <v>0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>
        <v>0</v>
      </c>
      <c r="B58" s="96"/>
      <c r="C58" s="90">
        <v>0</v>
      </c>
      <c r="D58" s="91">
        <v>0</v>
      </c>
      <c r="E58" s="100">
        <v>0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>
        <v>0</v>
      </c>
      <c r="B59" s="96"/>
      <c r="C59" s="90">
        <v>0</v>
      </c>
      <c r="D59" s="91">
        <v>0</v>
      </c>
      <c r="E59" s="100">
        <v>0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>
        <v>0</v>
      </c>
      <c r="B60" s="96"/>
      <c r="C60" s="90">
        <v>0</v>
      </c>
      <c r="D60" s="91">
        <v>0</v>
      </c>
      <c r="E60" s="100">
        <v>0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>
        <v>0</v>
      </c>
      <c r="B61" s="61"/>
      <c r="C61" s="71">
        <v>0</v>
      </c>
      <c r="D61" s="71">
        <v>0</v>
      </c>
      <c r="E61" s="82">
        <v>0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>
        <v>0</v>
      </c>
      <c r="B62" s="61"/>
      <c r="C62" s="71">
        <v>0</v>
      </c>
      <c r="D62" s="71">
        <v>0</v>
      </c>
      <c r="E62" s="82">
        <v>0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>
        <v>0</v>
      </c>
      <c r="B63" s="75"/>
      <c r="C63" s="74">
        <v>0</v>
      </c>
      <c r="D63" s="74">
        <v>0</v>
      </c>
      <c r="E63" s="101">
        <v>0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140</v>
      </c>
      <c r="B64" s="112"/>
      <c r="C64" s="78">
        <v>0</v>
      </c>
      <c r="D64" s="78">
        <v>0</v>
      </c>
      <c r="E64" s="111">
        <v>1.86</v>
      </c>
      <c r="F64" s="118"/>
      <c r="G64" s="118">
        <f>TRUNC(ROUND(SUM(G44:G63),2),2)</f>
        <v>8.57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3.87</v>
      </c>
      <c r="F69" s="64"/>
      <c r="G69" s="71">
        <f>IFERROR(TRUNC(ROUND(D69*E69,2),2),0)</f>
        <v>3.87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3.87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16.96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1.27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1.27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19.5</v>
      </c>
      <c r="U75" t="s">
        <v>153</v>
      </c>
      <c r="V75">
        <f>+TRUNC(ROUND(G29+G40+G71+G73+G74,2),2)</f>
        <v>10.93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8.57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220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42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0.22</v>
      </c>
      <c r="F12" s="64"/>
      <c r="G12" s="121">
        <f t="shared" ref="G12:G26" si="1">IFERROR(TRUNC(ROUND(D12*E12,2),2),0)</f>
        <v>0.94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0.22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0.22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0.22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0.22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0.22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2</v>
      </c>
      <c r="C18" s="61">
        <v>0.15</v>
      </c>
      <c r="D18" s="62">
        <f t="shared" si="0"/>
        <v>0.3</v>
      </c>
      <c r="E18" s="63">
        <v>0.22</v>
      </c>
      <c r="F18" s="64"/>
      <c r="G18" s="121">
        <f t="shared" si="1"/>
        <v>7.0000000000000007E-2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0.22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0.22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0.22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2</v>
      </c>
      <c r="C22" s="61">
        <v>0.17</v>
      </c>
      <c r="D22" s="62">
        <f t="shared" si="0"/>
        <v>0.34</v>
      </c>
      <c r="E22" s="63">
        <v>0.22</v>
      </c>
      <c r="F22" s="64"/>
      <c r="G22" s="121">
        <f t="shared" si="1"/>
        <v>7.0000000000000007E-2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2</v>
      </c>
      <c r="C23" s="61">
        <v>0.05</v>
      </c>
      <c r="D23" s="62">
        <f t="shared" si="0"/>
        <v>0.1</v>
      </c>
      <c r="E23" s="63">
        <v>0.22</v>
      </c>
      <c r="F23" s="64"/>
      <c r="G23" s="121">
        <f t="shared" si="1"/>
        <v>0.02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5</v>
      </c>
      <c r="C24" s="61">
        <v>0.05</v>
      </c>
      <c r="D24" s="62">
        <f t="shared" si="0"/>
        <v>0.25</v>
      </c>
      <c r="E24" s="63">
        <v>0.22</v>
      </c>
      <c r="F24" s="64"/>
      <c r="G24" s="121">
        <f t="shared" si="1"/>
        <v>0.06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0.22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0.22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1.1599999999999999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0.22</v>
      </c>
      <c r="F33" s="64"/>
      <c r="G33" s="64">
        <f t="shared" ref="G33:G38" si="4">IFERROR(TRUNC(ROUND(D33*E33,2),2),0)</f>
        <v>0.88</v>
      </c>
    </row>
    <row r="34" spans="1:22" x14ac:dyDescent="0.25">
      <c r="A34" s="71" t="s">
        <v>132</v>
      </c>
      <c r="B34" s="82">
        <v>2</v>
      </c>
      <c r="C34" s="71">
        <v>3.62</v>
      </c>
      <c r="D34" s="62">
        <f t="shared" si="3"/>
        <v>7.24</v>
      </c>
      <c r="E34" s="61">
        <v>0.22</v>
      </c>
      <c r="F34" s="64"/>
      <c r="G34" s="64">
        <f t="shared" si="4"/>
        <v>1.59</v>
      </c>
    </row>
    <row r="35" spans="1:22" x14ac:dyDescent="0.25">
      <c r="A35" s="71" t="s">
        <v>133</v>
      </c>
      <c r="B35" s="82">
        <v>2</v>
      </c>
      <c r="C35" s="71">
        <v>3.62</v>
      </c>
      <c r="D35" s="62">
        <f t="shared" si="3"/>
        <v>7.24</v>
      </c>
      <c r="E35" s="61">
        <v>0.22</v>
      </c>
      <c r="F35" s="64"/>
      <c r="G35" s="64">
        <f t="shared" si="4"/>
        <v>1.59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0.22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0.22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4.0599999999999996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ht="25.5" x14ac:dyDescent="0.25">
      <c r="A44" s="88" t="s">
        <v>192</v>
      </c>
      <c r="B44" s="89"/>
      <c r="C44" s="90" t="s">
        <v>19</v>
      </c>
      <c r="D44" s="91">
        <v>1</v>
      </c>
      <c r="E44" s="92">
        <v>4.16</v>
      </c>
      <c r="F44" s="93"/>
      <c r="G44" s="71">
        <f t="shared" ref="G44:G63" si="5">IFERROR(TRUNC(ROUND(D44*E44,2),2),0)</f>
        <v>4.16</v>
      </c>
      <c r="I44" s="83"/>
      <c r="J44" s="94"/>
      <c r="K44" s="83"/>
      <c r="L44" s="83"/>
      <c r="M44" s="83"/>
      <c r="N44" s="83"/>
    </row>
    <row r="45" spans="1:22" x14ac:dyDescent="0.25">
      <c r="A45" s="95" t="s">
        <v>193</v>
      </c>
      <c r="B45" s="96"/>
      <c r="C45" s="90" t="s">
        <v>19</v>
      </c>
      <c r="D45" s="91">
        <v>2</v>
      </c>
      <c r="E45" s="97">
        <v>0.44</v>
      </c>
      <c r="F45" s="66"/>
      <c r="G45" s="71">
        <f t="shared" si="5"/>
        <v>0.88</v>
      </c>
      <c r="I45" s="83"/>
      <c r="J45" s="94"/>
      <c r="K45" s="83"/>
      <c r="L45" s="83"/>
      <c r="M45" s="83"/>
      <c r="N45" s="83"/>
    </row>
    <row r="46" spans="1:22" x14ac:dyDescent="0.25">
      <c r="A46" s="95" t="s">
        <v>194</v>
      </c>
      <c r="B46" s="96"/>
      <c r="C46" s="98" t="s">
        <v>19</v>
      </c>
      <c r="D46" s="99">
        <v>2</v>
      </c>
      <c r="E46" s="100">
        <v>2.33</v>
      </c>
      <c r="F46" s="64"/>
      <c r="G46" s="71">
        <f t="shared" si="5"/>
        <v>4.66</v>
      </c>
      <c r="I46" s="83"/>
      <c r="J46" s="94"/>
      <c r="K46" s="83"/>
      <c r="L46" s="83"/>
      <c r="M46" s="83"/>
      <c r="N46" s="83"/>
    </row>
    <row r="47" spans="1:22" x14ac:dyDescent="0.25">
      <c r="A47" s="95" t="s">
        <v>187</v>
      </c>
      <c r="B47" s="96"/>
      <c r="C47" s="90" t="s">
        <v>19</v>
      </c>
      <c r="D47" s="91">
        <v>2</v>
      </c>
      <c r="E47" s="100">
        <v>1.64</v>
      </c>
      <c r="F47" s="64"/>
      <c r="G47" s="71">
        <f t="shared" si="5"/>
        <v>3.28</v>
      </c>
      <c r="I47" s="83"/>
      <c r="J47" s="94"/>
      <c r="K47" s="83"/>
      <c r="L47" s="83"/>
      <c r="M47" s="83"/>
      <c r="N47" s="83"/>
    </row>
    <row r="48" spans="1:22" ht="25.5" x14ac:dyDescent="0.25">
      <c r="A48" s="95" t="s">
        <v>191</v>
      </c>
      <c r="B48" s="96"/>
      <c r="C48" s="90" t="s">
        <v>19</v>
      </c>
      <c r="D48" s="91">
        <v>1</v>
      </c>
      <c r="E48" s="100">
        <v>1.63</v>
      </c>
      <c r="F48" s="64"/>
      <c r="G48" s="71">
        <f t="shared" si="5"/>
        <v>1.63</v>
      </c>
      <c r="I48" s="83"/>
      <c r="J48" s="94"/>
      <c r="K48" s="83"/>
      <c r="L48" s="83"/>
      <c r="M48" s="83"/>
      <c r="N48" s="83"/>
    </row>
    <row r="49" spans="1:14" x14ac:dyDescent="0.25">
      <c r="A49" s="95">
        <v>0</v>
      </c>
      <c r="B49" s="96"/>
      <c r="C49" s="90">
        <v>0</v>
      </c>
      <c r="D49" s="91">
        <v>0</v>
      </c>
      <c r="E49" s="100">
        <v>0</v>
      </c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>
        <v>0</v>
      </c>
      <c r="B50" s="96"/>
      <c r="C50" s="90">
        <v>0</v>
      </c>
      <c r="D50" s="91">
        <v>0</v>
      </c>
      <c r="E50" s="100">
        <v>0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>
        <v>0</v>
      </c>
      <c r="B51" s="96"/>
      <c r="C51" s="90">
        <v>0</v>
      </c>
      <c r="D51" s="91">
        <v>0</v>
      </c>
      <c r="E51" s="100">
        <v>0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>
        <v>0</v>
      </c>
      <c r="B52" s="96"/>
      <c r="C52" s="90">
        <v>0</v>
      </c>
      <c r="D52" s="91">
        <v>0</v>
      </c>
      <c r="E52" s="100">
        <v>0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>
        <v>0</v>
      </c>
      <c r="B53" s="96"/>
      <c r="C53" s="90">
        <v>0</v>
      </c>
      <c r="D53" s="91">
        <v>0</v>
      </c>
      <c r="E53" s="100">
        <v>0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>
        <v>0</v>
      </c>
      <c r="B54" s="96"/>
      <c r="C54" s="90">
        <v>0</v>
      </c>
      <c r="D54" s="91">
        <v>0</v>
      </c>
      <c r="E54" s="100">
        <v>0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>
        <v>0</v>
      </c>
      <c r="B55" s="61"/>
      <c r="C55" s="90">
        <v>0</v>
      </c>
      <c r="D55" s="91">
        <v>0</v>
      </c>
      <c r="E55" s="82">
        <v>0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>
        <v>0</v>
      </c>
      <c r="B56" s="96"/>
      <c r="C56" s="90">
        <v>0</v>
      </c>
      <c r="D56" s="91">
        <v>0</v>
      </c>
      <c r="E56" s="100">
        <v>0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>
        <v>0</v>
      </c>
      <c r="B57" s="96"/>
      <c r="C57" s="90">
        <v>0</v>
      </c>
      <c r="D57" s="91">
        <v>0</v>
      </c>
      <c r="E57" s="100">
        <v>0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>
        <v>0</v>
      </c>
      <c r="B58" s="96"/>
      <c r="C58" s="90">
        <v>0</v>
      </c>
      <c r="D58" s="91">
        <v>0</v>
      </c>
      <c r="E58" s="100">
        <v>0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>
        <v>0</v>
      </c>
      <c r="B59" s="96"/>
      <c r="C59" s="90">
        <v>0</v>
      </c>
      <c r="D59" s="91">
        <v>0</v>
      </c>
      <c r="E59" s="100">
        <v>0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>
        <v>0</v>
      </c>
      <c r="B60" s="96"/>
      <c r="C60" s="90">
        <v>0</v>
      </c>
      <c r="D60" s="91">
        <v>0</v>
      </c>
      <c r="E60" s="100">
        <v>0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>
        <v>0</v>
      </c>
      <c r="B61" s="61"/>
      <c r="C61" s="71">
        <v>0</v>
      </c>
      <c r="D61" s="71">
        <v>0</v>
      </c>
      <c r="E61" s="82">
        <v>0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>
        <v>0</v>
      </c>
      <c r="B62" s="61"/>
      <c r="C62" s="71">
        <v>0</v>
      </c>
      <c r="D62" s="71">
        <v>0</v>
      </c>
      <c r="E62" s="82">
        <v>0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>
        <v>0</v>
      </c>
      <c r="B63" s="75"/>
      <c r="C63" s="74">
        <v>0</v>
      </c>
      <c r="D63" s="74">
        <v>0</v>
      </c>
      <c r="E63" s="101">
        <v>0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140</v>
      </c>
      <c r="B64" s="112"/>
      <c r="C64" s="78">
        <v>0</v>
      </c>
      <c r="D64" s="78">
        <v>0</v>
      </c>
      <c r="E64" s="111">
        <v>1.86</v>
      </c>
      <c r="F64" s="118"/>
      <c r="G64" s="118">
        <f>TRUNC(ROUND(SUM(G44:G63),2),2)</f>
        <v>14.61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3</v>
      </c>
      <c r="F69" s="64"/>
      <c r="G69" s="71">
        <f>IFERROR(TRUNC(ROUND(D69*E69,2),2),0)</f>
        <v>3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3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22.83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1.71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1.71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26.25</v>
      </c>
      <c r="U75" t="s">
        <v>153</v>
      </c>
      <c r="V75">
        <f>+TRUNC(ROUND(G29+G40+G71+G73+G74,2),2)</f>
        <v>11.64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14.61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"/>
  <dimension ref="A1:V76"/>
  <sheetViews>
    <sheetView showZeros="0" tabSelected="1" view="pageBreakPreview" zoomScale="55" zoomScaleNormal="100" zoomScaleSheetLayoutView="55" workbookViewId="0">
      <selection activeCell="AF36" sqref="AF36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220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44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0.24</v>
      </c>
      <c r="F12" s="64"/>
      <c r="G12" s="121">
        <f t="shared" ref="G12:G26" si="1">IFERROR(TRUNC(ROUND(D12*E12,2),2),0)</f>
        <v>1.02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0.24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0.24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0.24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0.24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0.24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1</v>
      </c>
      <c r="C18" s="61">
        <v>0.15</v>
      </c>
      <c r="D18" s="62">
        <f t="shared" si="0"/>
        <v>0.15</v>
      </c>
      <c r="E18" s="63">
        <v>0.24</v>
      </c>
      <c r="F18" s="64"/>
      <c r="G18" s="121">
        <f t="shared" si="1"/>
        <v>0.04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0.24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0.24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0.24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2</v>
      </c>
      <c r="C22" s="61">
        <v>0.17</v>
      </c>
      <c r="D22" s="62">
        <f t="shared" si="0"/>
        <v>0.34</v>
      </c>
      <c r="E22" s="63">
        <v>0.24</v>
      </c>
      <c r="F22" s="64"/>
      <c r="G22" s="121">
        <f t="shared" si="1"/>
        <v>0.08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2</v>
      </c>
      <c r="C23" s="61">
        <v>0.05</v>
      </c>
      <c r="D23" s="62">
        <f t="shared" si="0"/>
        <v>0.1</v>
      </c>
      <c r="E23" s="63">
        <v>0.24</v>
      </c>
      <c r="F23" s="64"/>
      <c r="G23" s="121">
        <f t="shared" si="1"/>
        <v>0.02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0.24</v>
      </c>
      <c r="F24" s="64"/>
      <c r="G24" s="121">
        <f t="shared" si="1"/>
        <v>0.04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0.24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0.24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1.2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0.24</v>
      </c>
      <c r="F33" s="64"/>
      <c r="G33" s="64">
        <f t="shared" ref="G33:G38" si="4">IFERROR(TRUNC(ROUND(D33*E33,2),2),0)</f>
        <v>0.96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0.24</v>
      </c>
      <c r="F34" s="64"/>
      <c r="G34" s="64">
        <f t="shared" si="4"/>
        <v>0.87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0.24</v>
      </c>
      <c r="F35" s="64"/>
      <c r="G35" s="64">
        <f t="shared" si="4"/>
        <v>0.87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0.24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0.24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2.7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x14ac:dyDescent="0.25">
      <c r="A44" s="88" t="s">
        <v>282</v>
      </c>
      <c r="B44" s="89"/>
      <c r="C44" s="90" t="s">
        <v>19</v>
      </c>
      <c r="D44" s="91">
        <v>1</v>
      </c>
      <c r="E44" s="92">
        <v>20.85</v>
      </c>
      <c r="F44" s="93"/>
      <c r="G44" s="71">
        <f t="shared" ref="G44:G63" si="5">IFERROR(TRUNC(ROUND(D44*E44,2),2),0)</f>
        <v>20.85</v>
      </c>
      <c r="I44" s="83"/>
      <c r="J44" s="94"/>
      <c r="K44" s="83"/>
      <c r="L44" s="83"/>
      <c r="M44" s="83"/>
      <c r="N44" s="83"/>
    </row>
    <row r="45" spans="1:22" x14ac:dyDescent="0.25">
      <c r="A45" s="95" t="s">
        <v>195</v>
      </c>
      <c r="B45" s="96"/>
      <c r="C45" s="90" t="s">
        <v>19</v>
      </c>
      <c r="D45" s="91">
        <v>1</v>
      </c>
      <c r="E45" s="97">
        <v>6</v>
      </c>
      <c r="F45" s="66"/>
      <c r="G45" s="71">
        <f t="shared" si="5"/>
        <v>6</v>
      </c>
      <c r="I45" s="83"/>
      <c r="J45" s="94"/>
      <c r="K45" s="83"/>
      <c r="L45" s="83"/>
      <c r="M45" s="83"/>
      <c r="N45" s="83"/>
    </row>
    <row r="46" spans="1:22" x14ac:dyDescent="0.25">
      <c r="A46" s="95" t="s">
        <v>196</v>
      </c>
      <c r="B46" s="96"/>
      <c r="C46" s="98" t="s">
        <v>19</v>
      </c>
      <c r="D46" s="99">
        <v>1</v>
      </c>
      <c r="E46" s="100">
        <v>1.45</v>
      </c>
      <c r="F46" s="64"/>
      <c r="G46" s="71">
        <f t="shared" si="5"/>
        <v>1.45</v>
      </c>
      <c r="I46" s="83"/>
      <c r="J46" s="94"/>
      <c r="K46" s="83"/>
      <c r="L46" s="83"/>
      <c r="M46" s="83"/>
      <c r="N46" s="83"/>
    </row>
    <row r="47" spans="1:22" x14ac:dyDescent="0.25">
      <c r="A47" s="95" t="s">
        <v>210</v>
      </c>
      <c r="B47" s="96"/>
      <c r="C47" s="90" t="s">
        <v>19</v>
      </c>
      <c r="D47" s="91">
        <v>1</v>
      </c>
      <c r="E47" s="100">
        <v>1</v>
      </c>
      <c r="F47" s="64"/>
      <c r="G47" s="71">
        <f t="shared" si="5"/>
        <v>1</v>
      </c>
      <c r="I47" s="83"/>
      <c r="J47" s="94"/>
      <c r="K47" s="83"/>
      <c r="L47" s="83"/>
      <c r="M47" s="83"/>
      <c r="N47" s="83"/>
    </row>
    <row r="48" spans="1:22" x14ac:dyDescent="0.25">
      <c r="A48" s="95" t="s">
        <v>242</v>
      </c>
      <c r="B48" s="96"/>
      <c r="C48" s="90" t="s">
        <v>19</v>
      </c>
      <c r="D48" s="91">
        <v>1</v>
      </c>
      <c r="E48" s="100">
        <v>3</v>
      </c>
      <c r="F48" s="64"/>
      <c r="G48" s="71">
        <f t="shared" si="5"/>
        <v>3</v>
      </c>
      <c r="I48" s="83"/>
      <c r="J48" s="94"/>
      <c r="K48" s="83"/>
      <c r="L48" s="83"/>
      <c r="M48" s="83"/>
      <c r="N48" s="83"/>
    </row>
    <row r="49" spans="1:14" x14ac:dyDescent="0.25">
      <c r="A49" s="95">
        <v>0</v>
      </c>
      <c r="B49" s="96"/>
      <c r="C49" s="90">
        <v>0</v>
      </c>
      <c r="D49" s="91">
        <v>0</v>
      </c>
      <c r="E49" s="100">
        <v>0</v>
      </c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>
        <v>0</v>
      </c>
      <c r="B50" s="96"/>
      <c r="C50" s="90">
        <v>0</v>
      </c>
      <c r="D50" s="91">
        <v>0</v>
      </c>
      <c r="E50" s="100">
        <v>0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>
        <v>0</v>
      </c>
      <c r="B51" s="96"/>
      <c r="C51" s="90">
        <v>0</v>
      </c>
      <c r="D51" s="91">
        <v>0</v>
      </c>
      <c r="E51" s="100">
        <v>0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>
        <v>0</v>
      </c>
      <c r="B52" s="96"/>
      <c r="C52" s="90">
        <v>0</v>
      </c>
      <c r="D52" s="91">
        <v>0</v>
      </c>
      <c r="E52" s="100">
        <v>0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>
        <v>0</v>
      </c>
      <c r="B53" s="96"/>
      <c r="C53" s="90">
        <v>0</v>
      </c>
      <c r="D53" s="91">
        <v>0</v>
      </c>
      <c r="E53" s="100">
        <v>0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>
        <v>0</v>
      </c>
      <c r="B54" s="96"/>
      <c r="C54" s="90">
        <v>0</v>
      </c>
      <c r="D54" s="91">
        <v>0</v>
      </c>
      <c r="E54" s="100">
        <v>0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>
        <v>0</v>
      </c>
      <c r="B55" s="61"/>
      <c r="C55" s="90">
        <v>0</v>
      </c>
      <c r="D55" s="91">
        <v>0</v>
      </c>
      <c r="E55" s="82">
        <v>0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>
        <v>0</v>
      </c>
      <c r="B56" s="96"/>
      <c r="C56" s="90">
        <v>0</v>
      </c>
      <c r="D56" s="91">
        <v>0</v>
      </c>
      <c r="E56" s="100">
        <v>0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>
        <v>0</v>
      </c>
      <c r="B57" s="96"/>
      <c r="C57" s="90">
        <v>0</v>
      </c>
      <c r="D57" s="91">
        <v>0</v>
      </c>
      <c r="E57" s="100">
        <v>0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>
        <v>0</v>
      </c>
      <c r="B58" s="96"/>
      <c r="C58" s="90">
        <v>0</v>
      </c>
      <c r="D58" s="91">
        <v>0</v>
      </c>
      <c r="E58" s="100">
        <v>0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>
        <v>0</v>
      </c>
      <c r="B59" s="96"/>
      <c r="C59" s="90">
        <v>0</v>
      </c>
      <c r="D59" s="91">
        <v>0</v>
      </c>
      <c r="E59" s="100">
        <v>0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>
        <v>0</v>
      </c>
      <c r="B60" s="96"/>
      <c r="C60" s="90">
        <v>0</v>
      </c>
      <c r="D60" s="91">
        <v>0</v>
      </c>
      <c r="E60" s="100">
        <v>0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>
        <v>0</v>
      </c>
      <c r="B61" s="61"/>
      <c r="C61" s="71">
        <v>0</v>
      </c>
      <c r="D61" s="71">
        <v>0</v>
      </c>
      <c r="E61" s="82">
        <v>0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>
        <v>0</v>
      </c>
      <c r="B62" s="61"/>
      <c r="C62" s="71">
        <v>0</v>
      </c>
      <c r="D62" s="71">
        <v>0</v>
      </c>
      <c r="E62" s="82">
        <v>0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>
        <v>0</v>
      </c>
      <c r="B63" s="75"/>
      <c r="C63" s="74">
        <v>0</v>
      </c>
      <c r="D63" s="74">
        <v>0</v>
      </c>
      <c r="E63" s="101">
        <v>0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140</v>
      </c>
      <c r="B64" s="112"/>
      <c r="C64" s="78">
        <v>0</v>
      </c>
      <c r="D64" s="78">
        <v>0</v>
      </c>
      <c r="E64" s="111">
        <v>1.86</v>
      </c>
      <c r="F64" s="118"/>
      <c r="G64" s="118">
        <f>TRUNC(ROUND(SUM(G44:G63),2),2)</f>
        <v>32.299999999999997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3</v>
      </c>
      <c r="F69" s="64"/>
      <c r="G69" s="71">
        <f>IFERROR(TRUNC(ROUND(D69*E69,2),2),0)</f>
        <v>3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3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39.200000000000003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2.94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2.94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45.08</v>
      </c>
      <c r="U75" t="s">
        <v>153</v>
      </c>
      <c r="V75">
        <f>+TRUNC(ROUND(G29+G40+G71+G73+G74,2),2)</f>
        <v>12.78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32.299999999999997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2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220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270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0.08</v>
      </c>
      <c r="F12" s="64"/>
      <c r="G12" s="121">
        <f t="shared" ref="G12:G26" si="1">IFERROR(TRUNC(ROUND(D12*E12,2),2),0)</f>
        <v>0.34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0.08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0.08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0.08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0.08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0.08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2</v>
      </c>
      <c r="C18" s="61">
        <v>0.15</v>
      </c>
      <c r="D18" s="62">
        <f t="shared" si="0"/>
        <v>0.3</v>
      </c>
      <c r="E18" s="63">
        <v>0.08</v>
      </c>
      <c r="F18" s="64"/>
      <c r="G18" s="121">
        <f t="shared" si="1"/>
        <v>0.02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0.08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0.08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0.08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2</v>
      </c>
      <c r="C22" s="61">
        <v>0.17</v>
      </c>
      <c r="D22" s="62">
        <f t="shared" si="0"/>
        <v>0.34</v>
      </c>
      <c r="E22" s="63">
        <v>0.08</v>
      </c>
      <c r="F22" s="64"/>
      <c r="G22" s="121">
        <f t="shared" si="1"/>
        <v>0.03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2</v>
      </c>
      <c r="C23" s="61">
        <v>0.05</v>
      </c>
      <c r="D23" s="62">
        <f t="shared" si="0"/>
        <v>0.1</v>
      </c>
      <c r="E23" s="63">
        <v>0.08</v>
      </c>
      <c r="F23" s="64"/>
      <c r="G23" s="121">
        <f t="shared" si="1"/>
        <v>0.01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6</v>
      </c>
      <c r="C24" s="61">
        <v>0.05</v>
      </c>
      <c r="D24" s="62">
        <f t="shared" si="0"/>
        <v>0.3</v>
      </c>
      <c r="E24" s="63">
        <v>0.08</v>
      </c>
      <c r="F24" s="64"/>
      <c r="G24" s="121">
        <f t="shared" si="1"/>
        <v>0.02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0.08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0.08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0.42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0.08</v>
      </c>
      <c r="F33" s="64"/>
      <c r="G33" s="64">
        <f t="shared" ref="G33:G38" si="4">IFERROR(TRUNC(ROUND(D33*E33,2),2),0)</f>
        <v>0.32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0.08</v>
      </c>
      <c r="F34" s="64"/>
      <c r="G34" s="64">
        <f t="shared" si="4"/>
        <v>0.28999999999999998</v>
      </c>
    </row>
    <row r="35" spans="1:22" x14ac:dyDescent="0.25">
      <c r="A35" s="71" t="s">
        <v>133</v>
      </c>
      <c r="B35" s="82">
        <v>2</v>
      </c>
      <c r="C35" s="71">
        <v>3.62</v>
      </c>
      <c r="D35" s="62">
        <f t="shared" si="3"/>
        <v>7.24</v>
      </c>
      <c r="E35" s="61">
        <v>0.08</v>
      </c>
      <c r="F35" s="64"/>
      <c r="G35" s="64">
        <f t="shared" si="4"/>
        <v>0.57999999999999996</v>
      </c>
    </row>
    <row r="36" spans="1:22" x14ac:dyDescent="0.25">
      <c r="A36" s="71" t="s">
        <v>134</v>
      </c>
      <c r="B36" s="82">
        <v>2</v>
      </c>
      <c r="C36" s="71">
        <v>4.01</v>
      </c>
      <c r="D36" s="62">
        <f t="shared" si="3"/>
        <v>8.02</v>
      </c>
      <c r="E36" s="61">
        <v>0.08</v>
      </c>
      <c r="F36" s="64"/>
      <c r="G36" s="64">
        <f t="shared" si="4"/>
        <v>0.64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0.08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1.83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ht="25.5" x14ac:dyDescent="0.25">
      <c r="A44" s="88" t="s">
        <v>243</v>
      </c>
      <c r="B44" s="89"/>
      <c r="C44" s="90" t="s">
        <v>19</v>
      </c>
      <c r="D44" s="91">
        <v>2</v>
      </c>
      <c r="E44" s="92">
        <v>4.18</v>
      </c>
      <c r="F44" s="93"/>
      <c r="G44" s="71">
        <f t="shared" ref="G44:G63" si="5">IFERROR(TRUNC(ROUND(D44*E44,2),2),0)</f>
        <v>8.36</v>
      </c>
      <c r="I44" s="83"/>
      <c r="J44" s="94"/>
      <c r="K44" s="83"/>
      <c r="L44" s="83"/>
      <c r="M44" s="83"/>
      <c r="N44" s="83"/>
    </row>
    <row r="45" spans="1:22" x14ac:dyDescent="0.25">
      <c r="A45" s="95" t="s">
        <v>193</v>
      </c>
      <c r="B45" s="96"/>
      <c r="C45" s="90" t="s">
        <v>19</v>
      </c>
      <c r="D45" s="91">
        <v>4</v>
      </c>
      <c r="E45" s="97">
        <v>0.44</v>
      </c>
      <c r="F45" s="66"/>
      <c r="G45" s="71">
        <f t="shared" si="5"/>
        <v>1.76</v>
      </c>
      <c r="I45" s="83"/>
      <c r="J45" s="94"/>
      <c r="K45" s="83"/>
      <c r="L45" s="83"/>
      <c r="M45" s="83"/>
      <c r="N45" s="83"/>
    </row>
    <row r="46" spans="1:22" x14ac:dyDescent="0.25">
      <c r="A46" s="95" t="s">
        <v>269</v>
      </c>
      <c r="B46" s="96"/>
      <c r="C46" s="98" t="s">
        <v>19</v>
      </c>
      <c r="D46" s="99">
        <v>1</v>
      </c>
      <c r="E46" s="100">
        <v>10.8</v>
      </c>
      <c r="F46" s="64"/>
      <c r="G46" s="71">
        <f t="shared" si="5"/>
        <v>10.8</v>
      </c>
      <c r="I46" s="83"/>
      <c r="J46" s="94"/>
      <c r="K46" s="83"/>
      <c r="L46" s="83"/>
      <c r="M46" s="83"/>
      <c r="N46" s="83"/>
    </row>
    <row r="47" spans="1:22" x14ac:dyDescent="0.25">
      <c r="A47" s="95" t="s">
        <v>240</v>
      </c>
      <c r="B47" s="96"/>
      <c r="C47" s="90" t="s">
        <v>45</v>
      </c>
      <c r="D47" s="91">
        <v>8</v>
      </c>
      <c r="E47" s="100">
        <v>0.35</v>
      </c>
      <c r="F47" s="64"/>
      <c r="G47" s="71">
        <f t="shared" si="5"/>
        <v>2.8</v>
      </c>
      <c r="I47" s="83"/>
      <c r="J47" s="94"/>
      <c r="K47" s="83"/>
      <c r="L47" s="83"/>
      <c r="M47" s="83"/>
      <c r="N47" s="83"/>
    </row>
    <row r="48" spans="1:22" x14ac:dyDescent="0.25">
      <c r="A48" s="95" t="s">
        <v>239</v>
      </c>
      <c r="B48" s="96"/>
      <c r="C48" s="90" t="s">
        <v>19</v>
      </c>
      <c r="D48" s="91">
        <v>4</v>
      </c>
      <c r="E48" s="100">
        <v>3.2</v>
      </c>
      <c r="F48" s="64"/>
      <c r="G48" s="71">
        <f t="shared" si="5"/>
        <v>12.8</v>
      </c>
      <c r="I48" s="83"/>
      <c r="J48" s="94"/>
      <c r="K48" s="83"/>
      <c r="L48" s="83"/>
      <c r="M48" s="83"/>
      <c r="N48" s="83"/>
    </row>
    <row r="49" spans="1:14" x14ac:dyDescent="0.25">
      <c r="A49" s="95">
        <v>0</v>
      </c>
      <c r="B49" s="96"/>
      <c r="C49" s="90">
        <v>0</v>
      </c>
      <c r="D49" s="91">
        <v>0</v>
      </c>
      <c r="E49" s="100">
        <v>0</v>
      </c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>
        <v>0</v>
      </c>
      <c r="B50" s="96"/>
      <c r="C50" s="90">
        <v>0</v>
      </c>
      <c r="D50" s="91">
        <v>0</v>
      </c>
      <c r="E50" s="100">
        <v>0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>
        <v>0</v>
      </c>
      <c r="B51" s="96"/>
      <c r="C51" s="90">
        <v>0</v>
      </c>
      <c r="D51" s="91">
        <v>0</v>
      </c>
      <c r="E51" s="100">
        <v>0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>
        <v>0</v>
      </c>
      <c r="B52" s="96"/>
      <c r="C52" s="90">
        <v>0</v>
      </c>
      <c r="D52" s="91">
        <v>0</v>
      </c>
      <c r="E52" s="100">
        <v>0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>
        <v>0</v>
      </c>
      <c r="B53" s="96"/>
      <c r="C53" s="90">
        <v>0</v>
      </c>
      <c r="D53" s="91">
        <v>0</v>
      </c>
      <c r="E53" s="100">
        <v>0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>
        <v>0</v>
      </c>
      <c r="B54" s="96"/>
      <c r="C54" s="90">
        <v>0</v>
      </c>
      <c r="D54" s="91">
        <v>0</v>
      </c>
      <c r="E54" s="100">
        <v>0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>
        <v>0</v>
      </c>
      <c r="B55" s="61"/>
      <c r="C55" s="90">
        <v>0</v>
      </c>
      <c r="D55" s="91">
        <v>0</v>
      </c>
      <c r="E55" s="82">
        <v>0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>
        <v>0</v>
      </c>
      <c r="B56" s="96"/>
      <c r="C56" s="90">
        <v>0</v>
      </c>
      <c r="D56" s="91">
        <v>0</v>
      </c>
      <c r="E56" s="100">
        <v>0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>
        <v>0</v>
      </c>
      <c r="B57" s="96"/>
      <c r="C57" s="90">
        <v>0</v>
      </c>
      <c r="D57" s="91">
        <v>0</v>
      </c>
      <c r="E57" s="100">
        <v>0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>
        <v>0</v>
      </c>
      <c r="B58" s="96"/>
      <c r="C58" s="90">
        <v>0</v>
      </c>
      <c r="D58" s="91">
        <v>0</v>
      </c>
      <c r="E58" s="100">
        <v>0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>
        <v>0</v>
      </c>
      <c r="B59" s="96"/>
      <c r="C59" s="90">
        <v>0</v>
      </c>
      <c r="D59" s="91">
        <v>0</v>
      </c>
      <c r="E59" s="100">
        <v>0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>
        <v>0</v>
      </c>
      <c r="B60" s="96"/>
      <c r="C60" s="90">
        <v>0</v>
      </c>
      <c r="D60" s="91">
        <v>0</v>
      </c>
      <c r="E60" s="100">
        <v>0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>
        <v>0</v>
      </c>
      <c r="B61" s="61"/>
      <c r="C61" s="71">
        <v>0</v>
      </c>
      <c r="D61" s="71">
        <v>0</v>
      </c>
      <c r="E61" s="82">
        <v>0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>
        <v>0</v>
      </c>
      <c r="B62" s="61"/>
      <c r="C62" s="71">
        <v>0</v>
      </c>
      <c r="D62" s="71">
        <v>0</v>
      </c>
      <c r="E62" s="82">
        <v>0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>
        <v>0</v>
      </c>
      <c r="B63" s="75"/>
      <c r="C63" s="74">
        <v>0</v>
      </c>
      <c r="D63" s="74">
        <v>0</v>
      </c>
      <c r="E63" s="101">
        <v>0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140</v>
      </c>
      <c r="B64" s="112"/>
      <c r="C64" s="78">
        <v>0</v>
      </c>
      <c r="D64" s="78">
        <v>0</v>
      </c>
      <c r="E64" s="111">
        <v>1.86</v>
      </c>
      <c r="F64" s="118"/>
      <c r="G64" s="118">
        <f>TRUNC(ROUND(SUM(G44:G63),2),2)</f>
        <v>36.520000000000003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3</v>
      </c>
      <c r="F69" s="64"/>
      <c r="G69" s="71">
        <f>IFERROR(TRUNC(ROUND(D69*E69,2),2),0)</f>
        <v>3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3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41.77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3.13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3.13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48.03</v>
      </c>
      <c r="U75" t="s">
        <v>153</v>
      </c>
      <c r="V75">
        <f>+TRUNC(ROUND(G29+G40+G71+G73+G74,2),2)</f>
        <v>11.51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36.520000000000003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3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220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46</v>
      </c>
      <c r="B7" s="155"/>
      <c r="C7" s="155"/>
      <c r="D7" s="155"/>
      <c r="E7" s="155"/>
      <c r="F7" s="47" t="s">
        <v>73</v>
      </c>
      <c r="G7" s="48" t="s">
        <v>45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1.2E-2</v>
      </c>
      <c r="F12" s="64"/>
      <c r="G12" s="121">
        <f t="shared" ref="G12:G26" si="1">IFERROR(TRUNC(ROUND(D12*E12,2),2),0)</f>
        <v>0.05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1.2E-2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1.2E-2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1.2E-2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1</v>
      </c>
      <c r="C16" s="61">
        <v>0.5</v>
      </c>
      <c r="D16" s="62">
        <f t="shared" si="0"/>
        <v>0.5</v>
      </c>
      <c r="E16" s="63">
        <v>1.2E-2</v>
      </c>
      <c r="F16" s="64"/>
      <c r="G16" s="121">
        <f t="shared" si="1"/>
        <v>0.01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1</v>
      </c>
      <c r="C17" s="61">
        <v>0.15</v>
      </c>
      <c r="D17" s="62">
        <f t="shared" si="0"/>
        <v>0.15</v>
      </c>
      <c r="E17" s="63">
        <v>1.2E-2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2</v>
      </c>
      <c r="C18" s="61">
        <v>0.15</v>
      </c>
      <c r="D18" s="62">
        <f t="shared" si="0"/>
        <v>0.3</v>
      </c>
      <c r="E18" s="63">
        <v>1.2E-2</v>
      </c>
      <c r="F18" s="64"/>
      <c r="G18" s="121">
        <f t="shared" si="1"/>
        <v>0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1.2E-2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1.2E-2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1.2E-2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2</v>
      </c>
      <c r="C22" s="61">
        <v>0.17</v>
      </c>
      <c r="D22" s="62">
        <f t="shared" si="0"/>
        <v>0.34</v>
      </c>
      <c r="E22" s="63">
        <v>1.2E-2</v>
      </c>
      <c r="F22" s="64"/>
      <c r="G22" s="121">
        <f t="shared" si="1"/>
        <v>0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2</v>
      </c>
      <c r="C23" s="61">
        <v>0.05</v>
      </c>
      <c r="D23" s="62">
        <f t="shared" si="0"/>
        <v>0.1</v>
      </c>
      <c r="E23" s="63">
        <v>1.2E-2</v>
      </c>
      <c r="F23" s="64"/>
      <c r="G23" s="121">
        <f t="shared" si="1"/>
        <v>0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1.2E-2</v>
      </c>
      <c r="F24" s="64"/>
      <c r="G24" s="121">
        <f t="shared" si="1"/>
        <v>0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1.2E-2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1.2E-2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0.06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1.2E-2</v>
      </c>
      <c r="F33" s="64"/>
      <c r="G33" s="64">
        <f t="shared" ref="G33:G38" si="4">IFERROR(TRUNC(ROUND(D33*E33,2),2),0)</f>
        <v>0.05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1.2E-2</v>
      </c>
      <c r="F34" s="64"/>
      <c r="G34" s="64">
        <f t="shared" si="4"/>
        <v>0.04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1.2E-2</v>
      </c>
      <c r="F35" s="64"/>
      <c r="G35" s="64">
        <f t="shared" si="4"/>
        <v>0.04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1.2E-2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1.2E-2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0.13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x14ac:dyDescent="0.25">
      <c r="A44" s="88" t="s">
        <v>169</v>
      </c>
      <c r="B44" s="89"/>
      <c r="C44" s="90" t="s">
        <v>45</v>
      </c>
      <c r="D44" s="91">
        <v>1</v>
      </c>
      <c r="E44" s="92">
        <v>0.42</v>
      </c>
      <c r="F44" s="93"/>
      <c r="G44" s="71">
        <f t="shared" ref="G44:G63" si="5">IFERROR(TRUNC(ROUND(D44*E44,2),2),0)</f>
        <v>0.42</v>
      </c>
      <c r="I44" s="83"/>
      <c r="J44" s="94"/>
      <c r="K44" s="83"/>
      <c r="L44" s="83"/>
      <c r="M44" s="83"/>
      <c r="N44" s="83"/>
    </row>
    <row r="45" spans="1:22" x14ac:dyDescent="0.25">
      <c r="A45" s="95" t="s">
        <v>23</v>
      </c>
      <c r="B45" s="96"/>
      <c r="C45" s="90" t="s">
        <v>23</v>
      </c>
      <c r="D45" s="91" t="s">
        <v>23</v>
      </c>
      <c r="E45" s="97">
        <v>0</v>
      </c>
      <c r="F45" s="66"/>
      <c r="G45" s="71">
        <f t="shared" si="5"/>
        <v>0</v>
      </c>
      <c r="I45" s="83"/>
      <c r="J45" s="94"/>
      <c r="K45" s="83"/>
      <c r="L45" s="83"/>
      <c r="M45" s="83"/>
      <c r="N45" s="83"/>
    </row>
    <row r="46" spans="1:22" x14ac:dyDescent="0.25">
      <c r="A46" s="95" t="s">
        <v>23</v>
      </c>
      <c r="B46" s="96"/>
      <c r="C46" s="98" t="s">
        <v>23</v>
      </c>
      <c r="D46" s="99" t="s">
        <v>23</v>
      </c>
      <c r="E46" s="100">
        <v>0</v>
      </c>
      <c r="F46" s="64"/>
      <c r="G46" s="71">
        <f t="shared" si="5"/>
        <v>0</v>
      </c>
      <c r="I46" s="83"/>
      <c r="J46" s="94"/>
      <c r="K46" s="83"/>
      <c r="L46" s="83"/>
      <c r="M46" s="83"/>
      <c r="N46" s="83"/>
    </row>
    <row r="47" spans="1:22" x14ac:dyDescent="0.25">
      <c r="A47" s="95" t="s">
        <v>23</v>
      </c>
      <c r="B47" s="96"/>
      <c r="C47" s="90" t="s">
        <v>23</v>
      </c>
      <c r="D47" s="91" t="s">
        <v>23</v>
      </c>
      <c r="E47" s="100">
        <v>0</v>
      </c>
      <c r="F47" s="64"/>
      <c r="G47" s="71">
        <f t="shared" si="5"/>
        <v>0</v>
      </c>
      <c r="I47" s="83"/>
      <c r="J47" s="94"/>
      <c r="K47" s="83"/>
      <c r="L47" s="83"/>
      <c r="M47" s="83"/>
      <c r="N47" s="83"/>
    </row>
    <row r="48" spans="1:22" x14ac:dyDescent="0.25">
      <c r="A48" s="95" t="s">
        <v>23</v>
      </c>
      <c r="B48" s="96"/>
      <c r="C48" s="90" t="s">
        <v>23</v>
      </c>
      <c r="D48" s="91" t="s">
        <v>23</v>
      </c>
      <c r="E48" s="100">
        <v>0</v>
      </c>
      <c r="F48" s="64"/>
      <c r="G48" s="71">
        <f t="shared" si="5"/>
        <v>0</v>
      </c>
      <c r="I48" s="83"/>
      <c r="J48" s="94"/>
      <c r="K48" s="83"/>
      <c r="L48" s="83"/>
      <c r="M48" s="83"/>
      <c r="N48" s="83"/>
    </row>
    <row r="49" spans="1:14" x14ac:dyDescent="0.25">
      <c r="A49" s="95" t="s">
        <v>23</v>
      </c>
      <c r="B49" s="96"/>
      <c r="C49" s="90" t="s">
        <v>23</v>
      </c>
      <c r="D49" s="91" t="s">
        <v>23</v>
      </c>
      <c r="E49" s="100">
        <v>0</v>
      </c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 t="s">
        <v>23</v>
      </c>
      <c r="B50" s="96"/>
      <c r="C50" s="90" t="s">
        <v>23</v>
      </c>
      <c r="D50" s="91" t="s">
        <v>23</v>
      </c>
      <c r="E50" s="100">
        <v>0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 t="s">
        <v>23</v>
      </c>
      <c r="B51" s="96"/>
      <c r="C51" s="90" t="s">
        <v>23</v>
      </c>
      <c r="D51" s="91" t="s">
        <v>23</v>
      </c>
      <c r="E51" s="100">
        <v>0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 t="s">
        <v>23</v>
      </c>
      <c r="B52" s="96"/>
      <c r="C52" s="90" t="s">
        <v>23</v>
      </c>
      <c r="D52" s="91" t="s">
        <v>23</v>
      </c>
      <c r="E52" s="100">
        <v>0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 t="s">
        <v>23</v>
      </c>
      <c r="B53" s="96"/>
      <c r="C53" s="90" t="s">
        <v>23</v>
      </c>
      <c r="D53" s="91" t="s">
        <v>23</v>
      </c>
      <c r="E53" s="100">
        <v>0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 t="s">
        <v>23</v>
      </c>
      <c r="B54" s="96"/>
      <c r="C54" s="90" t="s">
        <v>23</v>
      </c>
      <c r="D54" s="91" t="s">
        <v>23</v>
      </c>
      <c r="E54" s="100">
        <v>0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 t="s">
        <v>23</v>
      </c>
      <c r="B55" s="61"/>
      <c r="C55" s="90" t="s">
        <v>23</v>
      </c>
      <c r="D55" s="91" t="s">
        <v>23</v>
      </c>
      <c r="E55" s="82">
        <v>0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 t="s">
        <v>23</v>
      </c>
      <c r="B56" s="96"/>
      <c r="C56" s="90" t="s">
        <v>23</v>
      </c>
      <c r="D56" s="91" t="s">
        <v>23</v>
      </c>
      <c r="E56" s="100">
        <v>0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 t="s">
        <v>23</v>
      </c>
      <c r="B57" s="96"/>
      <c r="C57" s="90" t="s">
        <v>23</v>
      </c>
      <c r="D57" s="91" t="s">
        <v>23</v>
      </c>
      <c r="E57" s="100">
        <v>0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 t="s">
        <v>23</v>
      </c>
      <c r="B58" s="96"/>
      <c r="C58" s="90" t="s">
        <v>23</v>
      </c>
      <c r="D58" s="91" t="s">
        <v>23</v>
      </c>
      <c r="E58" s="100">
        <v>0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 t="s">
        <v>23</v>
      </c>
      <c r="B59" s="96"/>
      <c r="C59" s="90" t="s">
        <v>23</v>
      </c>
      <c r="D59" s="91" t="s">
        <v>23</v>
      </c>
      <c r="E59" s="100">
        <v>0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 t="s">
        <v>23</v>
      </c>
      <c r="B60" s="96"/>
      <c r="C60" s="90" t="s">
        <v>23</v>
      </c>
      <c r="D60" s="91" t="s">
        <v>23</v>
      </c>
      <c r="E60" s="100">
        <v>0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 t="s">
        <v>23</v>
      </c>
      <c r="B61" s="61"/>
      <c r="C61" s="71" t="s">
        <v>23</v>
      </c>
      <c r="D61" s="71" t="s">
        <v>23</v>
      </c>
      <c r="E61" s="82">
        <v>0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 t="s">
        <v>23</v>
      </c>
      <c r="B62" s="61"/>
      <c r="C62" s="71" t="s">
        <v>23</v>
      </c>
      <c r="D62" s="71" t="s">
        <v>23</v>
      </c>
      <c r="E62" s="82">
        <v>0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 t="s">
        <v>23</v>
      </c>
      <c r="B63" s="75"/>
      <c r="C63" s="74" t="s">
        <v>23</v>
      </c>
      <c r="D63" s="74" t="s">
        <v>23</v>
      </c>
      <c r="E63" s="101">
        <v>0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23</v>
      </c>
      <c r="B64" s="112"/>
      <c r="C64" s="78" t="s">
        <v>23</v>
      </c>
      <c r="D64" s="78" t="s">
        <v>23</v>
      </c>
      <c r="E64" s="111">
        <v>0</v>
      </c>
      <c r="F64" s="118"/>
      <c r="G64" s="118">
        <f>TRUNC(ROUND(SUM(G44:G63),2),2)</f>
        <v>0.42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0.01</v>
      </c>
      <c r="F69" s="64"/>
      <c r="G69" s="71">
        <f>IFERROR(TRUNC(ROUND(D69*E69,2),2),0)</f>
        <v>0.01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0.01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0.62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0.05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0.05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0.72</v>
      </c>
      <c r="U75" t="s">
        <v>153</v>
      </c>
      <c r="V75">
        <f>+TRUNC(ROUND(G29+G40+G71+G73+G74,2),2)</f>
        <v>0.3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0.42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220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21</v>
      </c>
      <c r="B7" s="155"/>
      <c r="C7" s="155"/>
      <c r="D7" s="155"/>
      <c r="E7" s="155"/>
      <c r="F7" s="47" t="s">
        <v>73</v>
      </c>
      <c r="G7" s="48" t="s">
        <v>22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13.380849</v>
      </c>
      <c r="F12" s="64"/>
      <c r="G12" s="121">
        <f t="shared" ref="G12:G26" si="1">IFERROR(TRUNC(ROUND(D12*E12,2),2),0)</f>
        <v>56.87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13.380849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13.380849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13.380849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13.380849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13.380849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1</v>
      </c>
      <c r="C18" s="61">
        <v>0.15</v>
      </c>
      <c r="D18" s="62">
        <f t="shared" si="0"/>
        <v>0.15</v>
      </c>
      <c r="E18" s="63">
        <v>13.380849</v>
      </c>
      <c r="F18" s="64"/>
      <c r="G18" s="121">
        <f t="shared" si="1"/>
        <v>2.0099999999999998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13.380849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13.380849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13.380849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0</v>
      </c>
      <c r="C22" s="61">
        <v>0.17</v>
      </c>
      <c r="D22" s="62">
        <f t="shared" si="0"/>
        <v>0</v>
      </c>
      <c r="E22" s="63">
        <v>13.380849</v>
      </c>
      <c r="F22" s="64"/>
      <c r="G22" s="121">
        <f t="shared" si="1"/>
        <v>0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0</v>
      </c>
      <c r="C23" s="61">
        <v>0.05</v>
      </c>
      <c r="D23" s="62">
        <f t="shared" si="0"/>
        <v>0</v>
      </c>
      <c r="E23" s="63">
        <v>13.380849</v>
      </c>
      <c r="F23" s="64"/>
      <c r="G23" s="121">
        <f t="shared" si="1"/>
        <v>0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4</v>
      </c>
      <c r="C24" s="61">
        <v>0.05</v>
      </c>
      <c r="D24" s="62">
        <f t="shared" si="0"/>
        <v>0.2</v>
      </c>
      <c r="E24" s="63">
        <v>13.380849</v>
      </c>
      <c r="F24" s="64"/>
      <c r="G24" s="121">
        <f t="shared" si="1"/>
        <v>2.68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13.380849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13.380849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61.56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13.380849</v>
      </c>
      <c r="F33" s="64"/>
      <c r="G33" s="64">
        <f t="shared" ref="G33:G38" si="4">IFERROR(TRUNC(ROUND(D33*E33,2),2),0)</f>
        <v>53.66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13.380849</v>
      </c>
      <c r="F34" s="64"/>
      <c r="G34" s="64">
        <f t="shared" si="4"/>
        <v>48.44</v>
      </c>
    </row>
    <row r="35" spans="1:22" x14ac:dyDescent="0.25">
      <c r="A35" s="71" t="s">
        <v>133</v>
      </c>
      <c r="B35" s="82">
        <v>2</v>
      </c>
      <c r="C35" s="71">
        <v>3.62</v>
      </c>
      <c r="D35" s="62">
        <f t="shared" si="3"/>
        <v>7.24</v>
      </c>
      <c r="E35" s="61">
        <v>13.380849</v>
      </c>
      <c r="F35" s="64"/>
      <c r="G35" s="64">
        <f t="shared" si="4"/>
        <v>96.88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13.380849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13.380849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198.98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x14ac:dyDescent="0.25">
      <c r="A44" s="88" t="s">
        <v>20</v>
      </c>
      <c r="B44" s="89"/>
      <c r="C44" s="90"/>
      <c r="D44" s="91"/>
      <c r="E44" s="92"/>
      <c r="F44" s="93"/>
      <c r="G44" s="71">
        <f t="shared" ref="G44:G63" si="5">IFERROR(TRUNC(ROUND(D44*E44,2),2),0)</f>
        <v>0</v>
      </c>
      <c r="I44" s="83"/>
      <c r="J44" s="94"/>
      <c r="K44" s="83"/>
      <c r="L44" s="83"/>
      <c r="M44" s="83"/>
      <c r="N44" s="83"/>
    </row>
    <row r="45" spans="1:22" x14ac:dyDescent="0.25">
      <c r="A45" s="95"/>
      <c r="B45" s="96"/>
      <c r="C45" s="90"/>
      <c r="D45" s="91"/>
      <c r="E45" s="97"/>
      <c r="F45" s="66"/>
      <c r="G45" s="71">
        <f t="shared" si="5"/>
        <v>0</v>
      </c>
      <c r="I45" s="83"/>
      <c r="J45" s="94"/>
      <c r="K45" s="83"/>
      <c r="L45" s="83"/>
      <c r="M45" s="83"/>
      <c r="N45" s="83"/>
    </row>
    <row r="46" spans="1:22" x14ac:dyDescent="0.25">
      <c r="A46" s="95"/>
      <c r="B46" s="96"/>
      <c r="C46" s="98"/>
      <c r="D46" s="99"/>
      <c r="E46" s="100"/>
      <c r="F46" s="64"/>
      <c r="G46" s="71">
        <f t="shared" si="5"/>
        <v>0</v>
      </c>
      <c r="I46" s="83"/>
      <c r="J46" s="94"/>
      <c r="K46" s="83"/>
      <c r="L46" s="83"/>
      <c r="M46" s="83"/>
      <c r="N46" s="83"/>
    </row>
    <row r="47" spans="1:22" x14ac:dyDescent="0.25">
      <c r="A47" s="95"/>
      <c r="B47" s="96"/>
      <c r="C47" s="90"/>
      <c r="D47" s="91"/>
      <c r="E47" s="100"/>
      <c r="F47" s="64"/>
      <c r="G47" s="71">
        <f t="shared" si="5"/>
        <v>0</v>
      </c>
      <c r="I47" s="83"/>
      <c r="J47" s="94"/>
      <c r="K47" s="83"/>
      <c r="L47" s="83"/>
      <c r="M47" s="83"/>
      <c r="N47" s="83"/>
    </row>
    <row r="48" spans="1:22" x14ac:dyDescent="0.25">
      <c r="A48" s="95"/>
      <c r="B48" s="96"/>
      <c r="C48" s="90"/>
      <c r="D48" s="91"/>
      <c r="E48" s="100"/>
      <c r="F48" s="64"/>
      <c r="G48" s="71">
        <f t="shared" si="5"/>
        <v>0</v>
      </c>
      <c r="I48" s="83"/>
      <c r="J48" s="94"/>
      <c r="K48" s="83"/>
      <c r="L48" s="83"/>
      <c r="M48" s="83"/>
      <c r="N48" s="83"/>
    </row>
    <row r="49" spans="1:14" x14ac:dyDescent="0.25">
      <c r="A49" s="95"/>
      <c r="B49" s="96"/>
      <c r="C49" s="90"/>
      <c r="D49" s="91"/>
      <c r="E49" s="100"/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/>
      <c r="B50" s="96"/>
      <c r="C50" s="90"/>
      <c r="D50" s="91"/>
      <c r="E50" s="100"/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/>
      <c r="B51" s="96"/>
      <c r="C51" s="90"/>
      <c r="D51" s="91"/>
      <c r="E51" s="100"/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/>
      <c r="B52" s="96"/>
      <c r="C52" s="90"/>
      <c r="D52" s="91"/>
      <c r="E52" s="100"/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/>
      <c r="B53" s="96"/>
      <c r="C53" s="90"/>
      <c r="D53" s="91"/>
      <c r="E53" s="100"/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/>
      <c r="B54" s="96"/>
      <c r="C54" s="90"/>
      <c r="D54" s="91"/>
      <c r="E54" s="100"/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/>
      <c r="B55" s="61"/>
      <c r="C55" s="90"/>
      <c r="D55" s="91"/>
      <c r="E55" s="82"/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/>
      <c r="B56" s="96"/>
      <c r="C56" s="90"/>
      <c r="D56" s="91"/>
      <c r="E56" s="100"/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/>
      <c r="B57" s="96"/>
      <c r="C57" s="90"/>
      <c r="D57" s="91"/>
      <c r="E57" s="100"/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/>
      <c r="B58" s="96"/>
      <c r="C58" s="90"/>
      <c r="D58" s="91"/>
      <c r="E58" s="100"/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/>
      <c r="B59" s="96"/>
      <c r="C59" s="90"/>
      <c r="D59" s="91"/>
      <c r="E59" s="100"/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/>
      <c r="B60" s="96"/>
      <c r="C60" s="90"/>
      <c r="D60" s="91"/>
      <c r="E60" s="100"/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/>
      <c r="B61" s="61"/>
      <c r="C61" s="71"/>
      <c r="D61" s="71"/>
      <c r="E61" s="82"/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/>
      <c r="B62" s="61"/>
      <c r="C62" s="71"/>
      <c r="D62" s="71"/>
      <c r="E62" s="82"/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/>
      <c r="B63" s="75"/>
      <c r="C63" s="74"/>
      <c r="D63" s="74"/>
      <c r="E63" s="101"/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140</v>
      </c>
      <c r="B64" s="112"/>
      <c r="C64" s="78"/>
      <c r="D64" s="78"/>
      <c r="E64" s="111"/>
      <c r="F64" s="118"/>
      <c r="G64" s="118">
        <f>TRUNC(ROUND(SUM(G44:G63),2),2)</f>
        <v>0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17.440000000000001</v>
      </c>
      <c r="F69" s="64"/>
      <c r="G69" s="71">
        <f>IFERROR(TRUNC(ROUND(D69*E69,2),2),0)</f>
        <v>17.440000000000001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17.440000000000001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277.98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20.85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20.85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319.68</v>
      </c>
      <c r="U75" t="s">
        <v>153</v>
      </c>
      <c r="V75">
        <f>+TRUNC(ROUND(G29+G40+G71+G73+G74,2),2)</f>
        <v>319.68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0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4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220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271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0</v>
      </c>
      <c r="C12" s="61">
        <v>4.25</v>
      </c>
      <c r="D12" s="62">
        <f t="shared" ref="D12:D26" si="0">IFERROR(ROUND(B12*C12,5),0)</f>
        <v>0</v>
      </c>
      <c r="E12" s="63">
        <v>0.56000000000000005</v>
      </c>
      <c r="F12" s="64"/>
      <c r="G12" s="121">
        <f t="shared" ref="G12:G26" si="1">IFERROR(TRUNC(ROUND(D12*E12,2),2),0)</f>
        <v>0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0.56000000000000005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0.56000000000000005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0.56000000000000005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1</v>
      </c>
      <c r="C16" s="61">
        <v>0.5</v>
      </c>
      <c r="D16" s="62">
        <f t="shared" si="0"/>
        <v>0.5</v>
      </c>
      <c r="E16" s="63">
        <v>0.56000000000000005</v>
      </c>
      <c r="F16" s="64"/>
      <c r="G16" s="121">
        <f t="shared" si="1"/>
        <v>0.28000000000000003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0.56000000000000005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0</v>
      </c>
      <c r="C18" s="61">
        <v>0.15</v>
      </c>
      <c r="D18" s="62">
        <f t="shared" si="0"/>
        <v>0</v>
      </c>
      <c r="E18" s="63">
        <v>0.56000000000000005</v>
      </c>
      <c r="F18" s="64"/>
      <c r="G18" s="121">
        <f t="shared" si="1"/>
        <v>0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0.56000000000000005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0.56000000000000005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1</v>
      </c>
      <c r="C21" s="61">
        <v>0.2</v>
      </c>
      <c r="D21" s="62">
        <f t="shared" si="0"/>
        <v>0.2</v>
      </c>
      <c r="E21" s="63">
        <v>0.56000000000000005</v>
      </c>
      <c r="F21" s="64"/>
      <c r="G21" s="121">
        <f t="shared" si="1"/>
        <v>0.11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1</v>
      </c>
      <c r="C22" s="61">
        <v>0.17</v>
      </c>
      <c r="D22" s="62">
        <f t="shared" si="0"/>
        <v>0.17</v>
      </c>
      <c r="E22" s="63">
        <v>0.56000000000000005</v>
      </c>
      <c r="F22" s="64"/>
      <c r="G22" s="121">
        <f t="shared" si="1"/>
        <v>0.1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1</v>
      </c>
      <c r="C23" s="61">
        <v>0.05</v>
      </c>
      <c r="D23" s="62">
        <f t="shared" si="0"/>
        <v>0.05</v>
      </c>
      <c r="E23" s="63">
        <v>0.56000000000000005</v>
      </c>
      <c r="F23" s="64"/>
      <c r="G23" s="121">
        <f t="shared" si="1"/>
        <v>0.03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6</v>
      </c>
      <c r="C24" s="61">
        <v>0.05</v>
      </c>
      <c r="D24" s="62">
        <f t="shared" si="0"/>
        <v>0.3</v>
      </c>
      <c r="E24" s="63">
        <v>0.56000000000000005</v>
      </c>
      <c r="F24" s="64"/>
      <c r="G24" s="121">
        <f t="shared" si="1"/>
        <v>0.17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2</v>
      </c>
      <c r="C25" s="61">
        <v>0.05</v>
      </c>
      <c r="D25" s="62">
        <f t="shared" si="0"/>
        <v>0.1</v>
      </c>
      <c r="E25" s="63">
        <v>0.56000000000000005</v>
      </c>
      <c r="F25" s="64"/>
      <c r="G25" s="121">
        <f t="shared" si="1"/>
        <v>0.06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2</v>
      </c>
      <c r="C26" s="61">
        <v>2</v>
      </c>
      <c r="D26" s="62">
        <f t="shared" si="0"/>
        <v>4</v>
      </c>
      <c r="E26" s="63">
        <v>0.56000000000000005</v>
      </c>
      <c r="F26" s="64"/>
      <c r="G26" s="121">
        <f t="shared" si="1"/>
        <v>2.2400000000000002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2.99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0.56000000000000005</v>
      </c>
      <c r="F33" s="64"/>
      <c r="G33" s="64">
        <f t="shared" ref="G33:G38" si="4">IFERROR(TRUNC(ROUND(D33*E33,2),2),0)</f>
        <v>2.25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0.56000000000000005</v>
      </c>
      <c r="F34" s="64"/>
      <c r="G34" s="64">
        <f t="shared" si="4"/>
        <v>2.0299999999999998</v>
      </c>
    </row>
    <row r="35" spans="1:22" x14ac:dyDescent="0.25">
      <c r="A35" s="71" t="s">
        <v>133</v>
      </c>
      <c r="B35" s="82">
        <v>2</v>
      </c>
      <c r="C35" s="71">
        <v>3.62</v>
      </c>
      <c r="D35" s="62">
        <f t="shared" si="3"/>
        <v>7.24</v>
      </c>
      <c r="E35" s="61">
        <v>0.56000000000000005</v>
      </c>
      <c r="F35" s="64"/>
      <c r="G35" s="64">
        <f t="shared" si="4"/>
        <v>4.05</v>
      </c>
    </row>
    <row r="36" spans="1:22" x14ac:dyDescent="0.25">
      <c r="A36" s="71" t="s">
        <v>134</v>
      </c>
      <c r="B36" s="82">
        <v>2</v>
      </c>
      <c r="C36" s="71">
        <v>4.01</v>
      </c>
      <c r="D36" s="62">
        <f t="shared" si="3"/>
        <v>8.02</v>
      </c>
      <c r="E36" s="61">
        <v>0.56000000000000005</v>
      </c>
      <c r="F36" s="64"/>
      <c r="G36" s="64">
        <f t="shared" si="4"/>
        <v>4.49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0.56000000000000005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12.82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x14ac:dyDescent="0.25">
      <c r="A44" s="88" t="s">
        <v>251</v>
      </c>
      <c r="B44" s="89"/>
      <c r="C44" s="90" t="s">
        <v>19</v>
      </c>
      <c r="D44" s="91">
        <v>2</v>
      </c>
      <c r="E44" s="92">
        <v>0.71</v>
      </c>
      <c r="F44" s="93"/>
      <c r="G44" s="71">
        <f t="shared" ref="G44:G63" si="5">IFERROR(TRUNC(ROUND(D44*E44,2),2),0)</f>
        <v>1.42</v>
      </c>
      <c r="I44" s="83"/>
      <c r="J44" s="94"/>
      <c r="K44" s="83"/>
      <c r="L44" s="83"/>
      <c r="M44" s="83"/>
      <c r="N44" s="83"/>
    </row>
    <row r="45" spans="1:22" x14ac:dyDescent="0.25">
      <c r="A45" s="95" t="s">
        <v>169</v>
      </c>
      <c r="B45" s="96"/>
      <c r="C45" s="90" t="s">
        <v>45</v>
      </c>
      <c r="D45" s="91">
        <v>1</v>
      </c>
      <c r="E45" s="97">
        <v>0.42</v>
      </c>
      <c r="F45" s="66"/>
      <c r="G45" s="71">
        <f t="shared" si="5"/>
        <v>0.42</v>
      </c>
      <c r="I45" s="83"/>
      <c r="J45" s="94"/>
      <c r="K45" s="83"/>
      <c r="L45" s="83"/>
      <c r="M45" s="83"/>
      <c r="N45" s="83"/>
    </row>
    <row r="46" spans="1:22" x14ac:dyDescent="0.25">
      <c r="A46" s="95" t="s">
        <v>23</v>
      </c>
      <c r="B46" s="96"/>
      <c r="C46" s="98" t="s">
        <v>23</v>
      </c>
      <c r="D46" s="99" t="s">
        <v>23</v>
      </c>
      <c r="E46" s="100">
        <v>0</v>
      </c>
      <c r="F46" s="64"/>
      <c r="G46" s="71">
        <f t="shared" si="5"/>
        <v>0</v>
      </c>
      <c r="I46" s="83"/>
      <c r="J46" s="94"/>
      <c r="K46" s="83"/>
      <c r="L46" s="83"/>
      <c r="M46" s="83"/>
      <c r="N46" s="83"/>
    </row>
    <row r="47" spans="1:22" x14ac:dyDescent="0.25">
      <c r="A47" s="95" t="s">
        <v>23</v>
      </c>
      <c r="B47" s="96"/>
      <c r="C47" s="90" t="s">
        <v>23</v>
      </c>
      <c r="D47" s="91" t="s">
        <v>23</v>
      </c>
      <c r="E47" s="100">
        <v>0</v>
      </c>
      <c r="F47" s="64"/>
      <c r="G47" s="71">
        <f t="shared" si="5"/>
        <v>0</v>
      </c>
      <c r="I47" s="83"/>
      <c r="J47" s="94"/>
      <c r="K47" s="83"/>
      <c r="L47" s="83"/>
      <c r="M47" s="83"/>
      <c r="N47" s="83"/>
    </row>
    <row r="48" spans="1:22" x14ac:dyDescent="0.25">
      <c r="A48" s="95" t="s">
        <v>23</v>
      </c>
      <c r="B48" s="96"/>
      <c r="C48" s="90" t="s">
        <v>23</v>
      </c>
      <c r="D48" s="91" t="s">
        <v>23</v>
      </c>
      <c r="E48" s="100">
        <v>0</v>
      </c>
      <c r="F48" s="64"/>
      <c r="G48" s="71">
        <f t="shared" si="5"/>
        <v>0</v>
      </c>
      <c r="I48" s="83"/>
      <c r="J48" s="94"/>
      <c r="K48" s="83"/>
      <c r="L48" s="83"/>
      <c r="M48" s="83"/>
      <c r="N48" s="83"/>
    </row>
    <row r="49" spans="1:14" x14ac:dyDescent="0.25">
      <c r="A49" s="95" t="s">
        <v>23</v>
      </c>
      <c r="B49" s="96"/>
      <c r="C49" s="90" t="s">
        <v>23</v>
      </c>
      <c r="D49" s="91" t="s">
        <v>23</v>
      </c>
      <c r="E49" s="100">
        <v>0</v>
      </c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 t="s">
        <v>23</v>
      </c>
      <c r="B50" s="96"/>
      <c r="C50" s="90" t="s">
        <v>23</v>
      </c>
      <c r="D50" s="91" t="s">
        <v>23</v>
      </c>
      <c r="E50" s="100">
        <v>0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 t="s">
        <v>23</v>
      </c>
      <c r="B51" s="96"/>
      <c r="C51" s="90" t="s">
        <v>23</v>
      </c>
      <c r="D51" s="91" t="s">
        <v>23</v>
      </c>
      <c r="E51" s="100">
        <v>0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 t="s">
        <v>23</v>
      </c>
      <c r="B52" s="96"/>
      <c r="C52" s="90" t="s">
        <v>23</v>
      </c>
      <c r="D52" s="91" t="s">
        <v>23</v>
      </c>
      <c r="E52" s="100">
        <v>0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 t="s">
        <v>23</v>
      </c>
      <c r="B53" s="96"/>
      <c r="C53" s="90" t="s">
        <v>23</v>
      </c>
      <c r="D53" s="91" t="s">
        <v>23</v>
      </c>
      <c r="E53" s="100">
        <v>0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 t="s">
        <v>23</v>
      </c>
      <c r="B54" s="96"/>
      <c r="C54" s="90" t="s">
        <v>23</v>
      </c>
      <c r="D54" s="91" t="s">
        <v>23</v>
      </c>
      <c r="E54" s="100">
        <v>0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 t="s">
        <v>23</v>
      </c>
      <c r="B55" s="61"/>
      <c r="C55" s="90" t="s">
        <v>23</v>
      </c>
      <c r="D55" s="91" t="s">
        <v>23</v>
      </c>
      <c r="E55" s="82">
        <v>0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 t="s">
        <v>23</v>
      </c>
      <c r="B56" s="96"/>
      <c r="C56" s="90" t="s">
        <v>23</v>
      </c>
      <c r="D56" s="91" t="s">
        <v>23</v>
      </c>
      <c r="E56" s="100">
        <v>0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 t="s">
        <v>23</v>
      </c>
      <c r="B57" s="96"/>
      <c r="C57" s="90" t="s">
        <v>23</v>
      </c>
      <c r="D57" s="91" t="s">
        <v>23</v>
      </c>
      <c r="E57" s="100">
        <v>0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 t="s">
        <v>23</v>
      </c>
      <c r="B58" s="96"/>
      <c r="C58" s="90" t="s">
        <v>23</v>
      </c>
      <c r="D58" s="91" t="s">
        <v>23</v>
      </c>
      <c r="E58" s="100">
        <v>0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 t="s">
        <v>23</v>
      </c>
      <c r="B59" s="96"/>
      <c r="C59" s="90" t="s">
        <v>23</v>
      </c>
      <c r="D59" s="91" t="s">
        <v>23</v>
      </c>
      <c r="E59" s="100">
        <v>0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 t="s">
        <v>23</v>
      </c>
      <c r="B60" s="96"/>
      <c r="C60" s="90" t="s">
        <v>23</v>
      </c>
      <c r="D60" s="91" t="s">
        <v>23</v>
      </c>
      <c r="E60" s="100">
        <v>0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 t="s">
        <v>23</v>
      </c>
      <c r="B61" s="61"/>
      <c r="C61" s="71" t="s">
        <v>23</v>
      </c>
      <c r="D61" s="71" t="s">
        <v>23</v>
      </c>
      <c r="E61" s="82">
        <v>0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 t="s">
        <v>23</v>
      </c>
      <c r="B62" s="61"/>
      <c r="C62" s="71" t="s">
        <v>23</v>
      </c>
      <c r="D62" s="71" t="s">
        <v>23</v>
      </c>
      <c r="E62" s="82">
        <v>0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 t="s">
        <v>23</v>
      </c>
      <c r="B63" s="75"/>
      <c r="C63" s="74" t="s">
        <v>23</v>
      </c>
      <c r="D63" s="74" t="s">
        <v>23</v>
      </c>
      <c r="E63" s="101">
        <v>0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23</v>
      </c>
      <c r="B64" s="112"/>
      <c r="C64" s="78" t="s">
        <v>23</v>
      </c>
      <c r="D64" s="78" t="s">
        <v>23</v>
      </c>
      <c r="E64" s="111">
        <v>0</v>
      </c>
      <c r="F64" s="118"/>
      <c r="G64" s="118">
        <f>TRUNC(ROUND(SUM(G44:G63),2),2)</f>
        <v>1.84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0.01</v>
      </c>
      <c r="F69" s="64"/>
      <c r="G69" s="71">
        <f>IFERROR(TRUNC(ROUND(D69*E69,2),2),0)</f>
        <v>0.01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0.01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17.66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1.32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1.32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20.3</v>
      </c>
      <c r="U75" t="s">
        <v>153</v>
      </c>
      <c r="V75">
        <f>+TRUNC(ROUND(G29+G40+G71+G73+G74,2),2)</f>
        <v>18.46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1.84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5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220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48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0.51400000000000001</v>
      </c>
      <c r="F12" s="64"/>
      <c r="G12" s="121">
        <f t="shared" ref="G12:G26" si="1">IFERROR(TRUNC(ROUND(D12*E12,2),2),0)</f>
        <v>2.1800000000000002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0.51400000000000001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0.51400000000000001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0.51400000000000001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0.51400000000000001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0.51400000000000001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2</v>
      </c>
      <c r="C18" s="61">
        <v>0.15</v>
      </c>
      <c r="D18" s="62">
        <f t="shared" si="0"/>
        <v>0.3</v>
      </c>
      <c r="E18" s="63">
        <v>0.51400000000000001</v>
      </c>
      <c r="F18" s="64"/>
      <c r="G18" s="121">
        <f t="shared" si="1"/>
        <v>0.15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0.51400000000000001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0.51400000000000001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0.51400000000000001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0</v>
      </c>
      <c r="C22" s="61">
        <v>0.17</v>
      </c>
      <c r="D22" s="62">
        <f t="shared" si="0"/>
        <v>0</v>
      </c>
      <c r="E22" s="63">
        <v>0.51400000000000001</v>
      </c>
      <c r="F22" s="64"/>
      <c r="G22" s="121">
        <f t="shared" si="1"/>
        <v>0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0</v>
      </c>
      <c r="C23" s="61">
        <v>0.05</v>
      </c>
      <c r="D23" s="62">
        <f t="shared" si="0"/>
        <v>0</v>
      </c>
      <c r="E23" s="63">
        <v>0.51400000000000001</v>
      </c>
      <c r="F23" s="64"/>
      <c r="G23" s="121">
        <f t="shared" si="1"/>
        <v>0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0.51400000000000001</v>
      </c>
      <c r="F24" s="64"/>
      <c r="G24" s="121">
        <f t="shared" si="1"/>
        <v>0.08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0.51400000000000001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0.51400000000000001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2.41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0.51400000000000001</v>
      </c>
      <c r="F33" s="64"/>
      <c r="G33" s="64">
        <f t="shared" ref="G33:G38" si="4">IFERROR(TRUNC(ROUND(D33*E33,2),2),0)</f>
        <v>2.06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0.51400000000000001</v>
      </c>
      <c r="F34" s="64"/>
      <c r="G34" s="64">
        <f t="shared" si="4"/>
        <v>1.86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0.51400000000000001</v>
      </c>
      <c r="F35" s="64"/>
      <c r="G35" s="64">
        <f t="shared" si="4"/>
        <v>1.86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0.51400000000000001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0.51400000000000001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5.78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ht="25.5" x14ac:dyDescent="0.25">
      <c r="A44" s="88" t="s">
        <v>197</v>
      </c>
      <c r="B44" s="89"/>
      <c r="C44" s="90" t="s">
        <v>160</v>
      </c>
      <c r="D44" s="91">
        <v>1</v>
      </c>
      <c r="E44" s="92">
        <v>9</v>
      </c>
      <c r="F44" s="93"/>
      <c r="G44" s="71">
        <f t="shared" ref="G44:G63" si="5">IFERROR(TRUNC(ROUND(D44*E44,2),2),0)</f>
        <v>9</v>
      </c>
      <c r="I44" s="83"/>
      <c r="J44" s="94"/>
      <c r="K44" s="83"/>
      <c r="L44" s="83"/>
      <c r="M44" s="83"/>
      <c r="N44" s="83"/>
    </row>
    <row r="45" spans="1:22" x14ac:dyDescent="0.25">
      <c r="A45" s="95" t="s">
        <v>198</v>
      </c>
      <c r="B45" s="96"/>
      <c r="C45" s="90" t="s">
        <v>45</v>
      </c>
      <c r="D45" s="91">
        <v>11</v>
      </c>
      <c r="E45" s="97">
        <v>2.77</v>
      </c>
      <c r="F45" s="66"/>
      <c r="G45" s="71">
        <f t="shared" si="5"/>
        <v>30.47</v>
      </c>
      <c r="I45" s="83"/>
      <c r="J45" s="94"/>
      <c r="K45" s="83"/>
      <c r="L45" s="83"/>
      <c r="M45" s="83"/>
      <c r="N45" s="83"/>
    </row>
    <row r="46" spans="1:22" x14ac:dyDescent="0.25">
      <c r="A46" s="95" t="s">
        <v>199</v>
      </c>
      <c r="B46" s="96"/>
      <c r="C46" s="98" t="s">
        <v>19</v>
      </c>
      <c r="D46" s="99">
        <v>1</v>
      </c>
      <c r="E46" s="100">
        <v>4.9000000000000004</v>
      </c>
      <c r="F46" s="64"/>
      <c r="G46" s="71">
        <f t="shared" si="5"/>
        <v>4.9000000000000004</v>
      </c>
      <c r="I46" s="83"/>
      <c r="J46" s="94"/>
      <c r="K46" s="83"/>
      <c r="L46" s="83"/>
      <c r="M46" s="83"/>
      <c r="N46" s="83"/>
    </row>
    <row r="47" spans="1:22" ht="25.5" x14ac:dyDescent="0.25">
      <c r="A47" s="95" t="s">
        <v>191</v>
      </c>
      <c r="B47" s="96"/>
      <c r="C47" s="90" t="s">
        <v>19</v>
      </c>
      <c r="D47" s="91">
        <v>3</v>
      </c>
      <c r="E47" s="100">
        <v>1.63</v>
      </c>
      <c r="F47" s="64"/>
      <c r="G47" s="71">
        <f t="shared" si="5"/>
        <v>4.8899999999999997</v>
      </c>
      <c r="I47" s="83"/>
      <c r="J47" s="94"/>
      <c r="K47" s="83"/>
      <c r="L47" s="83"/>
      <c r="M47" s="83"/>
      <c r="N47" s="83"/>
    </row>
    <row r="48" spans="1:22" x14ac:dyDescent="0.25">
      <c r="A48" s="95" t="s">
        <v>23</v>
      </c>
      <c r="B48" s="96"/>
      <c r="C48" s="90" t="s">
        <v>23</v>
      </c>
      <c r="D48" s="91" t="s">
        <v>23</v>
      </c>
      <c r="E48" s="100">
        <v>0</v>
      </c>
      <c r="F48" s="64"/>
      <c r="G48" s="71">
        <f t="shared" si="5"/>
        <v>0</v>
      </c>
      <c r="I48" s="83"/>
      <c r="J48" s="94"/>
      <c r="K48" s="83"/>
      <c r="L48" s="83"/>
      <c r="M48" s="83"/>
      <c r="N48" s="83"/>
    </row>
    <row r="49" spans="1:14" x14ac:dyDescent="0.25">
      <c r="A49" s="95" t="s">
        <v>23</v>
      </c>
      <c r="B49" s="96"/>
      <c r="C49" s="90" t="s">
        <v>23</v>
      </c>
      <c r="D49" s="91" t="s">
        <v>23</v>
      </c>
      <c r="E49" s="100">
        <v>0</v>
      </c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 t="s">
        <v>23</v>
      </c>
      <c r="B50" s="96"/>
      <c r="C50" s="90" t="s">
        <v>23</v>
      </c>
      <c r="D50" s="91" t="s">
        <v>23</v>
      </c>
      <c r="E50" s="100">
        <v>0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 t="s">
        <v>23</v>
      </c>
      <c r="B51" s="96"/>
      <c r="C51" s="90" t="s">
        <v>23</v>
      </c>
      <c r="D51" s="91" t="s">
        <v>23</v>
      </c>
      <c r="E51" s="100">
        <v>0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 t="s">
        <v>23</v>
      </c>
      <c r="B52" s="96"/>
      <c r="C52" s="90" t="s">
        <v>23</v>
      </c>
      <c r="D52" s="91" t="s">
        <v>23</v>
      </c>
      <c r="E52" s="100">
        <v>0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 t="s">
        <v>23</v>
      </c>
      <c r="B53" s="96"/>
      <c r="C53" s="90" t="s">
        <v>23</v>
      </c>
      <c r="D53" s="91" t="s">
        <v>23</v>
      </c>
      <c r="E53" s="100">
        <v>0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 t="s">
        <v>23</v>
      </c>
      <c r="B54" s="96"/>
      <c r="C54" s="90" t="s">
        <v>23</v>
      </c>
      <c r="D54" s="91" t="s">
        <v>23</v>
      </c>
      <c r="E54" s="100">
        <v>0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 t="s">
        <v>23</v>
      </c>
      <c r="B55" s="61"/>
      <c r="C55" s="90" t="s">
        <v>23</v>
      </c>
      <c r="D55" s="91" t="s">
        <v>23</v>
      </c>
      <c r="E55" s="82">
        <v>0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 t="s">
        <v>23</v>
      </c>
      <c r="B56" s="96"/>
      <c r="C56" s="90" t="s">
        <v>23</v>
      </c>
      <c r="D56" s="91" t="s">
        <v>23</v>
      </c>
      <c r="E56" s="100">
        <v>0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 t="s">
        <v>23</v>
      </c>
      <c r="B57" s="96"/>
      <c r="C57" s="90" t="s">
        <v>23</v>
      </c>
      <c r="D57" s="91" t="s">
        <v>23</v>
      </c>
      <c r="E57" s="100">
        <v>0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 t="s">
        <v>23</v>
      </c>
      <c r="B58" s="96"/>
      <c r="C58" s="90" t="s">
        <v>23</v>
      </c>
      <c r="D58" s="91" t="s">
        <v>23</v>
      </c>
      <c r="E58" s="100">
        <v>0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 t="s">
        <v>23</v>
      </c>
      <c r="B59" s="96"/>
      <c r="C59" s="90" t="s">
        <v>23</v>
      </c>
      <c r="D59" s="91" t="s">
        <v>23</v>
      </c>
      <c r="E59" s="100">
        <v>0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 t="s">
        <v>23</v>
      </c>
      <c r="B60" s="96"/>
      <c r="C60" s="90" t="s">
        <v>23</v>
      </c>
      <c r="D60" s="91" t="s">
        <v>23</v>
      </c>
      <c r="E60" s="100">
        <v>0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 t="s">
        <v>23</v>
      </c>
      <c r="B61" s="61"/>
      <c r="C61" s="71" t="s">
        <v>23</v>
      </c>
      <c r="D61" s="71" t="s">
        <v>23</v>
      </c>
      <c r="E61" s="82">
        <v>0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 t="s">
        <v>23</v>
      </c>
      <c r="B62" s="61"/>
      <c r="C62" s="71" t="s">
        <v>23</v>
      </c>
      <c r="D62" s="71" t="s">
        <v>23</v>
      </c>
      <c r="E62" s="82">
        <v>0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 t="s">
        <v>23</v>
      </c>
      <c r="B63" s="75"/>
      <c r="C63" s="74" t="s">
        <v>23</v>
      </c>
      <c r="D63" s="74" t="s">
        <v>23</v>
      </c>
      <c r="E63" s="101">
        <v>0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23</v>
      </c>
      <c r="B64" s="112"/>
      <c r="C64" s="78" t="s">
        <v>23</v>
      </c>
      <c r="D64" s="78" t="s">
        <v>23</v>
      </c>
      <c r="E64" s="111">
        <v>0</v>
      </c>
      <c r="F64" s="118"/>
      <c r="G64" s="118">
        <f>TRUNC(ROUND(SUM(G44:G63),2),2)</f>
        <v>49.26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3</v>
      </c>
      <c r="F69" s="64"/>
      <c r="G69" s="71">
        <f>IFERROR(TRUNC(ROUND(D69*E69,2),2),0)</f>
        <v>3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3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60.45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4.53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4.53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69.510000000000005</v>
      </c>
      <c r="U75" t="s">
        <v>153</v>
      </c>
      <c r="V75">
        <f>+TRUNC(ROUND(G29+G40+G71+G73+G74,2),2)</f>
        <v>20.25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49.26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6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220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228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0.56399999999999995</v>
      </c>
      <c r="F12" s="64"/>
      <c r="G12" s="121">
        <f t="shared" ref="G12:G26" si="1">IFERROR(TRUNC(ROUND(D12*E12,2),2),0)</f>
        <v>2.4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0.56399999999999995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0.56399999999999995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0.56399999999999995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0.56399999999999995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0.56399999999999995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2</v>
      </c>
      <c r="C18" s="61">
        <v>0.15</v>
      </c>
      <c r="D18" s="62">
        <f t="shared" si="0"/>
        <v>0.3</v>
      </c>
      <c r="E18" s="63">
        <v>0.56399999999999995</v>
      </c>
      <c r="F18" s="64"/>
      <c r="G18" s="121">
        <f t="shared" si="1"/>
        <v>0.17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0.56399999999999995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0.56399999999999995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0.56399999999999995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0</v>
      </c>
      <c r="C22" s="61">
        <v>0.17</v>
      </c>
      <c r="D22" s="62">
        <f t="shared" si="0"/>
        <v>0</v>
      </c>
      <c r="E22" s="63">
        <v>0.56399999999999995</v>
      </c>
      <c r="F22" s="64"/>
      <c r="G22" s="121">
        <f t="shared" si="1"/>
        <v>0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0</v>
      </c>
      <c r="C23" s="61">
        <v>0.05</v>
      </c>
      <c r="D23" s="62">
        <f t="shared" si="0"/>
        <v>0</v>
      </c>
      <c r="E23" s="63">
        <v>0.56399999999999995</v>
      </c>
      <c r="F23" s="64"/>
      <c r="G23" s="121">
        <f t="shared" si="1"/>
        <v>0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0.56399999999999995</v>
      </c>
      <c r="F24" s="64"/>
      <c r="G24" s="121">
        <f t="shared" si="1"/>
        <v>0.08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0.56399999999999995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0.56399999999999995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2.65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0.56399999999999995</v>
      </c>
      <c r="F33" s="64"/>
      <c r="G33" s="64">
        <f t="shared" ref="G33:G38" si="4">IFERROR(TRUNC(ROUND(D33*E33,2),2),0)</f>
        <v>2.2599999999999998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0.56399999999999995</v>
      </c>
      <c r="F34" s="64"/>
      <c r="G34" s="64">
        <f t="shared" si="4"/>
        <v>2.04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0.56399999999999995</v>
      </c>
      <c r="F35" s="64"/>
      <c r="G35" s="64">
        <f t="shared" si="4"/>
        <v>2.04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0.56399999999999995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0.56399999999999995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6.34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ht="25.5" x14ac:dyDescent="0.25">
      <c r="A44" s="88" t="s">
        <v>197</v>
      </c>
      <c r="B44" s="89"/>
      <c r="C44" s="90" t="s">
        <v>160</v>
      </c>
      <c r="D44" s="91">
        <v>1</v>
      </c>
      <c r="E44" s="92">
        <v>9</v>
      </c>
      <c r="F44" s="93"/>
      <c r="G44" s="71">
        <f t="shared" ref="G44:G63" si="5">IFERROR(TRUNC(ROUND(D44*E44,2),2),0)</f>
        <v>9</v>
      </c>
      <c r="I44" s="83"/>
      <c r="J44" s="94"/>
      <c r="K44" s="83"/>
      <c r="L44" s="83"/>
      <c r="M44" s="83"/>
      <c r="N44" s="83"/>
    </row>
    <row r="45" spans="1:22" x14ac:dyDescent="0.25">
      <c r="A45" s="95" t="s">
        <v>198</v>
      </c>
      <c r="B45" s="96"/>
      <c r="C45" s="90" t="s">
        <v>45</v>
      </c>
      <c r="D45" s="91">
        <v>10</v>
      </c>
      <c r="E45" s="97">
        <v>2.77</v>
      </c>
      <c r="F45" s="66"/>
      <c r="G45" s="71">
        <f t="shared" si="5"/>
        <v>27.7</v>
      </c>
      <c r="I45" s="83"/>
      <c r="J45" s="94"/>
      <c r="K45" s="83"/>
      <c r="L45" s="83"/>
      <c r="M45" s="83"/>
      <c r="N45" s="83"/>
    </row>
    <row r="46" spans="1:22" x14ac:dyDescent="0.25">
      <c r="A46" s="95" t="s">
        <v>199</v>
      </c>
      <c r="B46" s="96"/>
      <c r="C46" s="98" t="s">
        <v>19</v>
      </c>
      <c r="D46" s="99">
        <v>1</v>
      </c>
      <c r="E46" s="100">
        <v>4.9000000000000004</v>
      </c>
      <c r="F46" s="64"/>
      <c r="G46" s="71">
        <f t="shared" si="5"/>
        <v>4.9000000000000004</v>
      </c>
      <c r="I46" s="83"/>
      <c r="J46" s="94"/>
      <c r="K46" s="83"/>
      <c r="L46" s="83"/>
      <c r="M46" s="83"/>
      <c r="N46" s="83"/>
    </row>
    <row r="47" spans="1:22" ht="25.5" x14ac:dyDescent="0.25">
      <c r="A47" s="95" t="s">
        <v>191</v>
      </c>
      <c r="B47" s="96"/>
      <c r="C47" s="90" t="s">
        <v>19</v>
      </c>
      <c r="D47" s="91">
        <v>1</v>
      </c>
      <c r="E47" s="100">
        <v>1.63</v>
      </c>
      <c r="F47" s="64"/>
      <c r="G47" s="71">
        <f t="shared" si="5"/>
        <v>1.63</v>
      </c>
      <c r="I47" s="83"/>
      <c r="J47" s="94"/>
      <c r="K47" s="83"/>
      <c r="L47" s="83"/>
      <c r="M47" s="83"/>
      <c r="N47" s="83"/>
    </row>
    <row r="48" spans="1:22" x14ac:dyDescent="0.25">
      <c r="A48" s="95" t="s">
        <v>23</v>
      </c>
      <c r="B48" s="96"/>
      <c r="C48" s="90" t="s">
        <v>23</v>
      </c>
      <c r="D48" s="91" t="s">
        <v>23</v>
      </c>
      <c r="E48" s="100">
        <v>0</v>
      </c>
      <c r="F48" s="64"/>
      <c r="G48" s="71">
        <f t="shared" si="5"/>
        <v>0</v>
      </c>
      <c r="I48" s="83"/>
      <c r="J48" s="94"/>
      <c r="K48" s="83"/>
      <c r="L48" s="83"/>
      <c r="M48" s="83"/>
      <c r="N48" s="83"/>
    </row>
    <row r="49" spans="1:14" x14ac:dyDescent="0.25">
      <c r="A49" s="95" t="s">
        <v>23</v>
      </c>
      <c r="B49" s="96"/>
      <c r="C49" s="90" t="s">
        <v>23</v>
      </c>
      <c r="D49" s="91" t="s">
        <v>23</v>
      </c>
      <c r="E49" s="100">
        <v>0</v>
      </c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 t="s">
        <v>23</v>
      </c>
      <c r="B50" s="96"/>
      <c r="C50" s="90" t="s">
        <v>23</v>
      </c>
      <c r="D50" s="91" t="s">
        <v>23</v>
      </c>
      <c r="E50" s="100">
        <v>0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 t="s">
        <v>23</v>
      </c>
      <c r="B51" s="96"/>
      <c r="C51" s="90" t="s">
        <v>23</v>
      </c>
      <c r="D51" s="91" t="s">
        <v>23</v>
      </c>
      <c r="E51" s="100">
        <v>0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 t="s">
        <v>23</v>
      </c>
      <c r="B52" s="96"/>
      <c r="C52" s="90" t="s">
        <v>23</v>
      </c>
      <c r="D52" s="91" t="s">
        <v>23</v>
      </c>
      <c r="E52" s="100">
        <v>0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 t="s">
        <v>23</v>
      </c>
      <c r="B53" s="96"/>
      <c r="C53" s="90" t="s">
        <v>23</v>
      </c>
      <c r="D53" s="91" t="s">
        <v>23</v>
      </c>
      <c r="E53" s="100">
        <v>0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 t="s">
        <v>23</v>
      </c>
      <c r="B54" s="96"/>
      <c r="C54" s="90" t="s">
        <v>23</v>
      </c>
      <c r="D54" s="91" t="s">
        <v>23</v>
      </c>
      <c r="E54" s="100">
        <v>0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 t="s">
        <v>23</v>
      </c>
      <c r="B55" s="61"/>
      <c r="C55" s="90" t="s">
        <v>23</v>
      </c>
      <c r="D55" s="91" t="s">
        <v>23</v>
      </c>
      <c r="E55" s="82">
        <v>0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 t="s">
        <v>23</v>
      </c>
      <c r="B56" s="96"/>
      <c r="C56" s="90" t="s">
        <v>23</v>
      </c>
      <c r="D56" s="91" t="s">
        <v>23</v>
      </c>
      <c r="E56" s="100">
        <v>0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 t="s">
        <v>23</v>
      </c>
      <c r="B57" s="96"/>
      <c r="C57" s="90" t="s">
        <v>23</v>
      </c>
      <c r="D57" s="91" t="s">
        <v>23</v>
      </c>
      <c r="E57" s="100">
        <v>0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 t="s">
        <v>23</v>
      </c>
      <c r="B58" s="96"/>
      <c r="C58" s="90" t="s">
        <v>23</v>
      </c>
      <c r="D58" s="91" t="s">
        <v>23</v>
      </c>
      <c r="E58" s="100">
        <v>0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 t="s">
        <v>23</v>
      </c>
      <c r="B59" s="96"/>
      <c r="C59" s="90" t="s">
        <v>23</v>
      </c>
      <c r="D59" s="91" t="s">
        <v>23</v>
      </c>
      <c r="E59" s="100">
        <v>0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 t="s">
        <v>23</v>
      </c>
      <c r="B60" s="96"/>
      <c r="C60" s="90" t="s">
        <v>23</v>
      </c>
      <c r="D60" s="91" t="s">
        <v>23</v>
      </c>
      <c r="E60" s="100">
        <v>0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 t="s">
        <v>23</v>
      </c>
      <c r="B61" s="61"/>
      <c r="C61" s="71" t="s">
        <v>23</v>
      </c>
      <c r="D61" s="71" t="s">
        <v>23</v>
      </c>
      <c r="E61" s="82">
        <v>0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 t="s">
        <v>23</v>
      </c>
      <c r="B62" s="61"/>
      <c r="C62" s="71" t="s">
        <v>23</v>
      </c>
      <c r="D62" s="71" t="s">
        <v>23</v>
      </c>
      <c r="E62" s="82">
        <v>0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 t="s">
        <v>23</v>
      </c>
      <c r="B63" s="75"/>
      <c r="C63" s="74" t="s">
        <v>23</v>
      </c>
      <c r="D63" s="74" t="s">
        <v>23</v>
      </c>
      <c r="E63" s="101">
        <v>0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23</v>
      </c>
      <c r="B64" s="112"/>
      <c r="C64" s="78" t="s">
        <v>23</v>
      </c>
      <c r="D64" s="78" t="s">
        <v>23</v>
      </c>
      <c r="E64" s="111">
        <v>0</v>
      </c>
      <c r="F64" s="118"/>
      <c r="G64" s="118">
        <f>TRUNC(ROUND(SUM(G44:G63),2),2)</f>
        <v>43.23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3</v>
      </c>
      <c r="F69" s="64"/>
      <c r="G69" s="71">
        <f>IFERROR(TRUNC(ROUND(D69*E69,2),2),0)</f>
        <v>3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3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55.22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4.1399999999999997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4.1399999999999997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63.5</v>
      </c>
      <c r="U75" t="s">
        <v>153</v>
      </c>
      <c r="V75">
        <f>+TRUNC(ROUND(G29+G40+G71+G73+G74,2),2)</f>
        <v>20.27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43.23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7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220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50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0.184</v>
      </c>
      <c r="F12" s="64"/>
      <c r="G12" s="121">
        <f t="shared" ref="G12:G26" si="1">IFERROR(TRUNC(ROUND(D12*E12,2),2),0)</f>
        <v>0.78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0.184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0.184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0.184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0.184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0.184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2</v>
      </c>
      <c r="C18" s="61">
        <v>0.15</v>
      </c>
      <c r="D18" s="62">
        <f t="shared" si="0"/>
        <v>0.3</v>
      </c>
      <c r="E18" s="63">
        <v>0.184</v>
      </c>
      <c r="F18" s="64"/>
      <c r="G18" s="121">
        <f t="shared" si="1"/>
        <v>0.06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0.184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0.184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0.184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0</v>
      </c>
      <c r="C22" s="61">
        <v>0.17</v>
      </c>
      <c r="D22" s="62">
        <f t="shared" si="0"/>
        <v>0</v>
      </c>
      <c r="E22" s="63">
        <v>0.184</v>
      </c>
      <c r="F22" s="64"/>
      <c r="G22" s="121">
        <f t="shared" si="1"/>
        <v>0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0</v>
      </c>
      <c r="C23" s="61">
        <v>0.05</v>
      </c>
      <c r="D23" s="62">
        <f t="shared" si="0"/>
        <v>0</v>
      </c>
      <c r="E23" s="63">
        <v>0.184</v>
      </c>
      <c r="F23" s="64"/>
      <c r="G23" s="121">
        <f t="shared" si="1"/>
        <v>0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0.184</v>
      </c>
      <c r="F24" s="64"/>
      <c r="G24" s="121">
        <f t="shared" si="1"/>
        <v>0.03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0.184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0.184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0.87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0.184</v>
      </c>
      <c r="F33" s="64"/>
      <c r="G33" s="64">
        <f t="shared" ref="G33:G38" si="4">IFERROR(TRUNC(ROUND(D33*E33,2),2),0)</f>
        <v>0.74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0.184</v>
      </c>
      <c r="F34" s="64"/>
      <c r="G34" s="64">
        <f t="shared" si="4"/>
        <v>0.67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0.184</v>
      </c>
      <c r="F35" s="64"/>
      <c r="G35" s="64">
        <f t="shared" si="4"/>
        <v>0.67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0.184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0.184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2.08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ht="25.5" x14ac:dyDescent="0.25">
      <c r="A44" s="88" t="s">
        <v>197</v>
      </c>
      <c r="B44" s="89"/>
      <c r="C44" s="90" t="s">
        <v>160</v>
      </c>
      <c r="D44" s="91">
        <v>1</v>
      </c>
      <c r="E44" s="92">
        <v>9</v>
      </c>
      <c r="F44" s="93"/>
      <c r="G44" s="71">
        <f t="shared" ref="G44:G63" si="5">IFERROR(TRUNC(ROUND(D44*E44,2),2),0)</f>
        <v>9</v>
      </c>
      <c r="I44" s="83"/>
      <c r="J44" s="94"/>
      <c r="K44" s="83"/>
      <c r="L44" s="83"/>
      <c r="M44" s="83"/>
      <c r="N44" s="83"/>
    </row>
    <row r="45" spans="1:22" x14ac:dyDescent="0.25">
      <c r="A45" s="95" t="s">
        <v>200</v>
      </c>
      <c r="B45" s="96"/>
      <c r="C45" s="90" t="s">
        <v>45</v>
      </c>
      <c r="D45" s="91">
        <v>2</v>
      </c>
      <c r="E45" s="97">
        <v>1.31</v>
      </c>
      <c r="F45" s="66"/>
      <c r="G45" s="71">
        <f t="shared" si="5"/>
        <v>2.62</v>
      </c>
      <c r="I45" s="83"/>
      <c r="J45" s="94"/>
      <c r="K45" s="83"/>
      <c r="L45" s="83"/>
      <c r="M45" s="83"/>
      <c r="N45" s="83"/>
    </row>
    <row r="46" spans="1:22" x14ac:dyDescent="0.25">
      <c r="A46" s="95" t="s">
        <v>201</v>
      </c>
      <c r="B46" s="96"/>
      <c r="C46" s="98" t="s">
        <v>45</v>
      </c>
      <c r="D46" s="99">
        <v>2</v>
      </c>
      <c r="E46" s="100">
        <v>1.5</v>
      </c>
      <c r="F46" s="64"/>
      <c r="G46" s="71">
        <f t="shared" si="5"/>
        <v>3</v>
      </c>
      <c r="I46" s="83"/>
      <c r="J46" s="94"/>
      <c r="K46" s="83"/>
      <c r="L46" s="83"/>
      <c r="M46" s="83"/>
      <c r="N46" s="83"/>
    </row>
    <row r="47" spans="1:22" x14ac:dyDescent="0.25">
      <c r="A47" s="95" t="s">
        <v>202</v>
      </c>
      <c r="B47" s="96"/>
      <c r="C47" s="90" t="s">
        <v>19</v>
      </c>
      <c r="D47" s="91">
        <v>2</v>
      </c>
      <c r="E47" s="100">
        <v>0.5</v>
      </c>
      <c r="F47" s="64"/>
      <c r="G47" s="71">
        <f t="shared" si="5"/>
        <v>1</v>
      </c>
      <c r="I47" s="83"/>
      <c r="J47" s="94"/>
      <c r="K47" s="83"/>
      <c r="L47" s="83"/>
      <c r="M47" s="83"/>
      <c r="N47" s="83"/>
    </row>
    <row r="48" spans="1:22" ht="25.5" x14ac:dyDescent="0.25">
      <c r="A48" s="95" t="s">
        <v>203</v>
      </c>
      <c r="B48" s="96"/>
      <c r="C48" s="90" t="s">
        <v>19</v>
      </c>
      <c r="D48" s="91">
        <v>1</v>
      </c>
      <c r="E48" s="100">
        <v>1</v>
      </c>
      <c r="F48" s="64"/>
      <c r="G48" s="71">
        <f t="shared" si="5"/>
        <v>1</v>
      </c>
      <c r="I48" s="83"/>
      <c r="J48" s="94"/>
      <c r="K48" s="83"/>
      <c r="L48" s="83"/>
      <c r="M48" s="83"/>
      <c r="N48" s="83"/>
    </row>
    <row r="49" spans="1:14" x14ac:dyDescent="0.25">
      <c r="A49" s="95" t="s">
        <v>23</v>
      </c>
      <c r="B49" s="96"/>
      <c r="C49" s="90" t="s">
        <v>23</v>
      </c>
      <c r="D49" s="91" t="s">
        <v>23</v>
      </c>
      <c r="E49" s="100">
        <v>0</v>
      </c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 t="s">
        <v>23</v>
      </c>
      <c r="B50" s="96"/>
      <c r="C50" s="90" t="s">
        <v>23</v>
      </c>
      <c r="D50" s="91" t="s">
        <v>23</v>
      </c>
      <c r="E50" s="100">
        <v>0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 t="s">
        <v>23</v>
      </c>
      <c r="B51" s="96"/>
      <c r="C51" s="90" t="s">
        <v>23</v>
      </c>
      <c r="D51" s="91" t="s">
        <v>23</v>
      </c>
      <c r="E51" s="100">
        <v>0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 t="s">
        <v>23</v>
      </c>
      <c r="B52" s="96"/>
      <c r="C52" s="90" t="s">
        <v>23</v>
      </c>
      <c r="D52" s="91" t="s">
        <v>23</v>
      </c>
      <c r="E52" s="100">
        <v>0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 t="s">
        <v>23</v>
      </c>
      <c r="B53" s="96"/>
      <c r="C53" s="90" t="s">
        <v>23</v>
      </c>
      <c r="D53" s="91" t="s">
        <v>23</v>
      </c>
      <c r="E53" s="100">
        <v>0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 t="s">
        <v>23</v>
      </c>
      <c r="B54" s="96"/>
      <c r="C54" s="90" t="s">
        <v>23</v>
      </c>
      <c r="D54" s="91" t="s">
        <v>23</v>
      </c>
      <c r="E54" s="100">
        <v>0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 t="s">
        <v>23</v>
      </c>
      <c r="B55" s="61"/>
      <c r="C55" s="90" t="s">
        <v>23</v>
      </c>
      <c r="D55" s="91" t="s">
        <v>23</v>
      </c>
      <c r="E55" s="82">
        <v>0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 t="s">
        <v>23</v>
      </c>
      <c r="B56" s="96"/>
      <c r="C56" s="90" t="s">
        <v>23</v>
      </c>
      <c r="D56" s="91" t="s">
        <v>23</v>
      </c>
      <c r="E56" s="100">
        <v>0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 t="s">
        <v>23</v>
      </c>
      <c r="B57" s="96"/>
      <c r="C57" s="90" t="s">
        <v>23</v>
      </c>
      <c r="D57" s="91" t="s">
        <v>23</v>
      </c>
      <c r="E57" s="100">
        <v>0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 t="s">
        <v>23</v>
      </c>
      <c r="B58" s="96"/>
      <c r="C58" s="90" t="s">
        <v>23</v>
      </c>
      <c r="D58" s="91" t="s">
        <v>23</v>
      </c>
      <c r="E58" s="100">
        <v>0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 t="s">
        <v>23</v>
      </c>
      <c r="B59" s="96"/>
      <c r="C59" s="90" t="s">
        <v>23</v>
      </c>
      <c r="D59" s="91" t="s">
        <v>23</v>
      </c>
      <c r="E59" s="100">
        <v>0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 t="s">
        <v>23</v>
      </c>
      <c r="B60" s="96"/>
      <c r="C60" s="90" t="s">
        <v>23</v>
      </c>
      <c r="D60" s="91" t="s">
        <v>23</v>
      </c>
      <c r="E60" s="100">
        <v>0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 t="s">
        <v>23</v>
      </c>
      <c r="B61" s="61"/>
      <c r="C61" s="71" t="s">
        <v>23</v>
      </c>
      <c r="D61" s="71" t="s">
        <v>23</v>
      </c>
      <c r="E61" s="82">
        <v>0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 t="s">
        <v>23</v>
      </c>
      <c r="B62" s="61"/>
      <c r="C62" s="71" t="s">
        <v>23</v>
      </c>
      <c r="D62" s="71" t="s">
        <v>23</v>
      </c>
      <c r="E62" s="82">
        <v>0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 t="s">
        <v>23</v>
      </c>
      <c r="B63" s="75"/>
      <c r="C63" s="74" t="s">
        <v>23</v>
      </c>
      <c r="D63" s="74" t="s">
        <v>23</v>
      </c>
      <c r="E63" s="101">
        <v>0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23</v>
      </c>
      <c r="B64" s="112"/>
      <c r="C64" s="78" t="s">
        <v>23</v>
      </c>
      <c r="D64" s="78" t="s">
        <v>23</v>
      </c>
      <c r="E64" s="111">
        <v>0</v>
      </c>
      <c r="F64" s="118"/>
      <c r="G64" s="118">
        <f>TRUNC(ROUND(SUM(G44:G63),2),2)</f>
        <v>16.62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1</v>
      </c>
      <c r="F69" s="64"/>
      <c r="G69" s="71">
        <f>IFERROR(TRUNC(ROUND(D69*E69,2),2),0)</f>
        <v>1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1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20.57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1.54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1.54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23.65</v>
      </c>
      <c r="U75" t="s">
        <v>153</v>
      </c>
      <c r="V75">
        <f>+TRUNC(ROUND(G29+G40+G71+G73+G74,2),2)</f>
        <v>7.03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16.62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8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220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52</v>
      </c>
      <c r="B7" s="155"/>
      <c r="C7" s="155"/>
      <c r="D7" s="155"/>
      <c r="E7" s="155"/>
      <c r="F7" s="47" t="s">
        <v>73</v>
      </c>
      <c r="G7" s="48" t="s">
        <v>45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3.5000000000000003E-2</v>
      </c>
      <c r="F12" s="64"/>
      <c r="G12" s="121">
        <f t="shared" ref="G12:G26" si="1">IFERROR(TRUNC(ROUND(D12*E12,2),2),0)</f>
        <v>0.15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3.5000000000000003E-2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3.5000000000000003E-2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1</v>
      </c>
      <c r="C15" s="61">
        <v>1</v>
      </c>
      <c r="D15" s="62">
        <f t="shared" si="0"/>
        <v>1</v>
      </c>
      <c r="E15" s="63">
        <v>3.5000000000000003E-2</v>
      </c>
      <c r="F15" s="64"/>
      <c r="G15" s="121">
        <f t="shared" si="1"/>
        <v>0.04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1</v>
      </c>
      <c r="C16" s="61">
        <v>0.5</v>
      </c>
      <c r="D16" s="62">
        <f t="shared" si="0"/>
        <v>0.5</v>
      </c>
      <c r="E16" s="63">
        <v>3.5000000000000003E-2</v>
      </c>
      <c r="F16" s="64"/>
      <c r="G16" s="121">
        <f t="shared" si="1"/>
        <v>0.02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3.5000000000000003E-2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0</v>
      </c>
      <c r="C18" s="61">
        <v>0.15</v>
      </c>
      <c r="D18" s="62">
        <f t="shared" si="0"/>
        <v>0</v>
      </c>
      <c r="E18" s="63">
        <v>3.5000000000000003E-2</v>
      </c>
      <c r="F18" s="64"/>
      <c r="G18" s="121">
        <f t="shared" si="1"/>
        <v>0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3.5000000000000003E-2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3.5000000000000003E-2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3.5000000000000003E-2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0</v>
      </c>
      <c r="C22" s="61">
        <v>0.17</v>
      </c>
      <c r="D22" s="62">
        <f t="shared" si="0"/>
        <v>0</v>
      </c>
      <c r="E22" s="63">
        <v>3.5000000000000003E-2</v>
      </c>
      <c r="F22" s="64"/>
      <c r="G22" s="121">
        <f t="shared" si="1"/>
        <v>0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0</v>
      </c>
      <c r="C23" s="61">
        <v>0.05</v>
      </c>
      <c r="D23" s="62">
        <f t="shared" si="0"/>
        <v>0</v>
      </c>
      <c r="E23" s="63">
        <v>3.5000000000000003E-2</v>
      </c>
      <c r="F23" s="64"/>
      <c r="G23" s="121">
        <f t="shared" si="1"/>
        <v>0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7</v>
      </c>
      <c r="C24" s="61">
        <v>0.05</v>
      </c>
      <c r="D24" s="62">
        <f t="shared" si="0"/>
        <v>0.35</v>
      </c>
      <c r="E24" s="63">
        <v>3.5000000000000003E-2</v>
      </c>
      <c r="F24" s="64"/>
      <c r="G24" s="121">
        <f t="shared" si="1"/>
        <v>0.01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3.5000000000000003E-2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3.5000000000000003E-2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0.22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3.5000000000000003E-2</v>
      </c>
      <c r="F33" s="64"/>
      <c r="G33" s="64">
        <f t="shared" ref="G33:G38" si="4">IFERROR(TRUNC(ROUND(D33*E33,2),2),0)</f>
        <v>0.14000000000000001</v>
      </c>
    </row>
    <row r="34" spans="1:22" x14ac:dyDescent="0.25">
      <c r="A34" s="71" t="s">
        <v>132</v>
      </c>
      <c r="B34" s="82">
        <v>3</v>
      </c>
      <c r="C34" s="71">
        <v>3.62</v>
      </c>
      <c r="D34" s="62">
        <f t="shared" si="3"/>
        <v>10.86</v>
      </c>
      <c r="E34" s="61">
        <v>3.5000000000000003E-2</v>
      </c>
      <c r="F34" s="64"/>
      <c r="G34" s="64">
        <f t="shared" si="4"/>
        <v>0.38</v>
      </c>
    </row>
    <row r="35" spans="1:22" x14ac:dyDescent="0.25">
      <c r="A35" s="71" t="s">
        <v>133</v>
      </c>
      <c r="B35" s="82">
        <v>3</v>
      </c>
      <c r="C35" s="71">
        <v>3.62</v>
      </c>
      <c r="D35" s="62">
        <f t="shared" si="3"/>
        <v>10.86</v>
      </c>
      <c r="E35" s="61">
        <v>3.5000000000000003E-2</v>
      </c>
      <c r="F35" s="64"/>
      <c r="G35" s="64">
        <f t="shared" si="4"/>
        <v>0.38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3.5000000000000003E-2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3.5000000000000003E-2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0.9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x14ac:dyDescent="0.25">
      <c r="A44" s="88" t="s">
        <v>20</v>
      </c>
      <c r="B44" s="89"/>
      <c r="C44" s="90"/>
      <c r="D44" s="91"/>
      <c r="E44" s="92"/>
      <c r="F44" s="93"/>
      <c r="G44" s="71">
        <f t="shared" ref="G44:G63" si="5">IFERROR(TRUNC(ROUND(D44*E44,2),2),0)</f>
        <v>0</v>
      </c>
      <c r="I44" s="83"/>
      <c r="J44" s="94"/>
      <c r="K44" s="83"/>
      <c r="L44" s="83"/>
      <c r="M44" s="83"/>
      <c r="N44" s="83"/>
    </row>
    <row r="45" spans="1:22" x14ac:dyDescent="0.25">
      <c r="A45" s="95"/>
      <c r="B45" s="96"/>
      <c r="C45" s="90"/>
      <c r="D45" s="91"/>
      <c r="E45" s="97"/>
      <c r="F45" s="66"/>
      <c r="G45" s="71">
        <f t="shared" si="5"/>
        <v>0</v>
      </c>
      <c r="I45" s="83"/>
      <c r="J45" s="94"/>
      <c r="K45" s="83"/>
      <c r="L45" s="83"/>
      <c r="M45" s="83"/>
      <c r="N45" s="83"/>
    </row>
    <row r="46" spans="1:22" x14ac:dyDescent="0.25">
      <c r="A46" s="95"/>
      <c r="B46" s="96"/>
      <c r="C46" s="98"/>
      <c r="D46" s="99"/>
      <c r="E46" s="100"/>
      <c r="F46" s="64"/>
      <c r="G46" s="71">
        <f t="shared" si="5"/>
        <v>0</v>
      </c>
      <c r="I46" s="83"/>
      <c r="J46" s="94"/>
      <c r="K46" s="83"/>
      <c r="L46" s="83"/>
      <c r="M46" s="83"/>
      <c r="N46" s="83"/>
    </row>
    <row r="47" spans="1:22" x14ac:dyDescent="0.25">
      <c r="A47" s="95"/>
      <c r="B47" s="96"/>
      <c r="C47" s="90"/>
      <c r="D47" s="91"/>
      <c r="E47" s="100"/>
      <c r="F47" s="64"/>
      <c r="G47" s="71">
        <f t="shared" si="5"/>
        <v>0</v>
      </c>
      <c r="I47" s="83"/>
      <c r="J47" s="94"/>
      <c r="K47" s="83"/>
      <c r="L47" s="83"/>
      <c r="M47" s="83"/>
      <c r="N47" s="83"/>
    </row>
    <row r="48" spans="1:22" x14ac:dyDescent="0.25">
      <c r="A48" s="95"/>
      <c r="B48" s="96"/>
      <c r="C48" s="90"/>
      <c r="D48" s="91"/>
      <c r="E48" s="100"/>
      <c r="F48" s="64"/>
      <c r="G48" s="71">
        <f t="shared" si="5"/>
        <v>0</v>
      </c>
      <c r="I48" s="83"/>
      <c r="J48" s="94"/>
      <c r="K48" s="83"/>
      <c r="L48" s="83"/>
      <c r="M48" s="83"/>
      <c r="N48" s="83"/>
    </row>
    <row r="49" spans="1:14" x14ac:dyDescent="0.25">
      <c r="A49" s="95"/>
      <c r="B49" s="96"/>
      <c r="C49" s="90"/>
      <c r="D49" s="91"/>
      <c r="E49" s="100"/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/>
      <c r="B50" s="96"/>
      <c r="C50" s="90"/>
      <c r="D50" s="91"/>
      <c r="E50" s="100"/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/>
      <c r="B51" s="96"/>
      <c r="C51" s="90"/>
      <c r="D51" s="91"/>
      <c r="E51" s="100"/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/>
      <c r="B52" s="96"/>
      <c r="C52" s="90"/>
      <c r="D52" s="91"/>
      <c r="E52" s="100"/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/>
      <c r="B53" s="96"/>
      <c r="C53" s="90"/>
      <c r="D53" s="91"/>
      <c r="E53" s="100"/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/>
      <c r="B54" s="96"/>
      <c r="C54" s="90"/>
      <c r="D54" s="91"/>
      <c r="E54" s="100"/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/>
      <c r="B55" s="61"/>
      <c r="C55" s="90"/>
      <c r="D55" s="91"/>
      <c r="E55" s="82"/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/>
      <c r="B56" s="96"/>
      <c r="C56" s="90"/>
      <c r="D56" s="91"/>
      <c r="E56" s="100"/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/>
      <c r="B57" s="96"/>
      <c r="C57" s="90"/>
      <c r="D57" s="91"/>
      <c r="E57" s="100"/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/>
      <c r="B58" s="96"/>
      <c r="C58" s="90"/>
      <c r="D58" s="91"/>
      <c r="E58" s="100"/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/>
      <c r="B59" s="96"/>
      <c r="C59" s="90"/>
      <c r="D59" s="91"/>
      <c r="E59" s="100"/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/>
      <c r="B60" s="96"/>
      <c r="C60" s="90"/>
      <c r="D60" s="91"/>
      <c r="E60" s="100"/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/>
      <c r="B61" s="61"/>
      <c r="C61" s="71"/>
      <c r="D61" s="71"/>
      <c r="E61" s="82"/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/>
      <c r="B62" s="61"/>
      <c r="C62" s="71"/>
      <c r="D62" s="71"/>
      <c r="E62" s="82"/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/>
      <c r="B63" s="75"/>
      <c r="C63" s="74"/>
      <c r="D63" s="74"/>
      <c r="E63" s="101"/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140</v>
      </c>
      <c r="B64" s="112"/>
      <c r="C64" s="78"/>
      <c r="D64" s="78"/>
      <c r="E64" s="111"/>
      <c r="F64" s="118"/>
      <c r="G64" s="118">
        <f>TRUNC(ROUND(SUM(G44:G63),2),2)</f>
        <v>0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0.1</v>
      </c>
      <c r="F69" s="64"/>
      <c r="G69" s="71">
        <f>IFERROR(TRUNC(ROUND(D69*E69,2),2),0)</f>
        <v>0.1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0.1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1.22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0.09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0.09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1.4</v>
      </c>
      <c r="U75" t="s">
        <v>153</v>
      </c>
      <c r="V75">
        <f>+TRUNC(ROUND(G29+G40+G71+G73+G74,2),2)</f>
        <v>1.4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0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9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220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54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0</v>
      </c>
      <c r="C12" s="61">
        <v>4.25</v>
      </c>
      <c r="D12" s="62">
        <f t="shared" ref="D12:D26" si="0">IFERROR(ROUND(B12*C12,5),0)</f>
        <v>0</v>
      </c>
      <c r="E12" s="63">
        <v>0.38</v>
      </c>
      <c r="F12" s="64"/>
      <c r="G12" s="121">
        <f t="shared" ref="G12:G26" si="1">IFERROR(TRUNC(ROUND(D12*E12,2),2),0)</f>
        <v>0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0.38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0.38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0.38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0.38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0.38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0</v>
      </c>
      <c r="C18" s="61">
        <v>0.15</v>
      </c>
      <c r="D18" s="62">
        <f t="shared" si="0"/>
        <v>0</v>
      </c>
      <c r="E18" s="63">
        <v>0.38</v>
      </c>
      <c r="F18" s="64"/>
      <c r="G18" s="121">
        <f t="shared" si="1"/>
        <v>0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0.38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0.38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0.38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0</v>
      </c>
      <c r="C22" s="61">
        <v>0.17</v>
      </c>
      <c r="D22" s="62">
        <f t="shared" si="0"/>
        <v>0</v>
      </c>
      <c r="E22" s="63">
        <v>0.38</v>
      </c>
      <c r="F22" s="64"/>
      <c r="G22" s="121">
        <f t="shared" si="1"/>
        <v>0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0</v>
      </c>
      <c r="C23" s="61">
        <v>0.05</v>
      </c>
      <c r="D23" s="62">
        <f t="shared" si="0"/>
        <v>0</v>
      </c>
      <c r="E23" s="63">
        <v>0.38</v>
      </c>
      <c r="F23" s="64"/>
      <c r="G23" s="121">
        <f t="shared" si="1"/>
        <v>0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0.38</v>
      </c>
      <c r="F24" s="64"/>
      <c r="G24" s="121">
        <f t="shared" si="1"/>
        <v>0.06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0.38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0.38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0.06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0.38</v>
      </c>
      <c r="F33" s="64"/>
      <c r="G33" s="64">
        <f t="shared" ref="G33:G38" si="4">IFERROR(TRUNC(ROUND(D33*E33,2),2),0)</f>
        <v>1.52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0.38</v>
      </c>
      <c r="F34" s="64"/>
      <c r="G34" s="64">
        <f t="shared" si="4"/>
        <v>1.38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0.38</v>
      </c>
      <c r="F35" s="64"/>
      <c r="G35" s="64">
        <f t="shared" si="4"/>
        <v>1.38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0.38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0.38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4.28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x14ac:dyDescent="0.25">
      <c r="A44" s="88" t="s">
        <v>20</v>
      </c>
      <c r="B44" s="89"/>
      <c r="C44" s="90"/>
      <c r="D44" s="91"/>
      <c r="E44" s="92"/>
      <c r="F44" s="93"/>
      <c r="G44" s="71">
        <f t="shared" ref="G44:G63" si="5">IFERROR(TRUNC(ROUND(D44*E44,2),2),0)</f>
        <v>0</v>
      </c>
      <c r="I44" s="83"/>
      <c r="J44" s="94"/>
      <c r="K44" s="83"/>
      <c r="L44" s="83"/>
      <c r="M44" s="83"/>
      <c r="N44" s="83"/>
    </row>
    <row r="45" spans="1:22" x14ac:dyDescent="0.25">
      <c r="A45" s="95"/>
      <c r="B45" s="96"/>
      <c r="C45" s="90"/>
      <c r="D45" s="91"/>
      <c r="E45" s="97"/>
      <c r="F45" s="66"/>
      <c r="G45" s="71">
        <f t="shared" si="5"/>
        <v>0</v>
      </c>
      <c r="I45" s="83"/>
      <c r="J45" s="94"/>
      <c r="K45" s="83"/>
      <c r="L45" s="83"/>
      <c r="M45" s="83"/>
      <c r="N45" s="83"/>
    </row>
    <row r="46" spans="1:22" x14ac:dyDescent="0.25">
      <c r="A46" s="95"/>
      <c r="B46" s="96"/>
      <c r="C46" s="98"/>
      <c r="D46" s="99"/>
      <c r="E46" s="100"/>
      <c r="F46" s="64"/>
      <c r="G46" s="71">
        <f t="shared" si="5"/>
        <v>0</v>
      </c>
      <c r="I46" s="83"/>
      <c r="J46" s="94"/>
      <c r="K46" s="83"/>
      <c r="L46" s="83"/>
      <c r="M46" s="83"/>
      <c r="N46" s="83"/>
    </row>
    <row r="47" spans="1:22" x14ac:dyDescent="0.25">
      <c r="A47" s="95"/>
      <c r="B47" s="96"/>
      <c r="C47" s="90"/>
      <c r="D47" s="91"/>
      <c r="E47" s="100"/>
      <c r="F47" s="64"/>
      <c r="G47" s="71">
        <f t="shared" si="5"/>
        <v>0</v>
      </c>
      <c r="I47" s="83"/>
      <c r="J47" s="94"/>
      <c r="K47" s="83"/>
      <c r="L47" s="83"/>
      <c r="M47" s="83"/>
      <c r="N47" s="83"/>
    </row>
    <row r="48" spans="1:22" x14ac:dyDescent="0.25">
      <c r="A48" s="95"/>
      <c r="B48" s="96"/>
      <c r="C48" s="90"/>
      <c r="D48" s="91"/>
      <c r="E48" s="100"/>
      <c r="F48" s="64"/>
      <c r="G48" s="71">
        <f t="shared" si="5"/>
        <v>0</v>
      </c>
      <c r="I48" s="83"/>
      <c r="J48" s="94"/>
      <c r="K48" s="83"/>
      <c r="L48" s="83"/>
      <c r="M48" s="83"/>
      <c r="N48" s="83"/>
    </row>
    <row r="49" spans="1:14" x14ac:dyDescent="0.25">
      <c r="A49" s="95"/>
      <c r="B49" s="96"/>
      <c r="C49" s="90"/>
      <c r="D49" s="91"/>
      <c r="E49" s="100"/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/>
      <c r="B50" s="96"/>
      <c r="C50" s="90"/>
      <c r="D50" s="91"/>
      <c r="E50" s="100"/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/>
      <c r="B51" s="96"/>
      <c r="C51" s="90"/>
      <c r="D51" s="91"/>
      <c r="E51" s="100"/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/>
      <c r="B52" s="96"/>
      <c r="C52" s="90"/>
      <c r="D52" s="91"/>
      <c r="E52" s="100"/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/>
      <c r="B53" s="96"/>
      <c r="C53" s="90"/>
      <c r="D53" s="91"/>
      <c r="E53" s="100"/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/>
      <c r="B54" s="96"/>
      <c r="C54" s="90"/>
      <c r="D54" s="91"/>
      <c r="E54" s="100"/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/>
      <c r="B55" s="61"/>
      <c r="C55" s="90"/>
      <c r="D55" s="91"/>
      <c r="E55" s="82"/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/>
      <c r="B56" s="96"/>
      <c r="C56" s="90"/>
      <c r="D56" s="91"/>
      <c r="E56" s="100"/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/>
      <c r="B57" s="96"/>
      <c r="C57" s="90"/>
      <c r="D57" s="91"/>
      <c r="E57" s="100"/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/>
      <c r="B58" s="96"/>
      <c r="C58" s="90"/>
      <c r="D58" s="91"/>
      <c r="E58" s="100"/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/>
      <c r="B59" s="96"/>
      <c r="C59" s="90"/>
      <c r="D59" s="91"/>
      <c r="E59" s="100"/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/>
      <c r="B60" s="96"/>
      <c r="C60" s="90"/>
      <c r="D60" s="91"/>
      <c r="E60" s="100"/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/>
      <c r="B61" s="61"/>
      <c r="C61" s="71"/>
      <c r="D61" s="71"/>
      <c r="E61" s="82"/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/>
      <c r="B62" s="61"/>
      <c r="C62" s="71"/>
      <c r="D62" s="71"/>
      <c r="E62" s="82"/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/>
      <c r="B63" s="75"/>
      <c r="C63" s="74"/>
      <c r="D63" s="74"/>
      <c r="E63" s="101"/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140</v>
      </c>
      <c r="B64" s="112"/>
      <c r="C64" s="78"/>
      <c r="D64" s="78"/>
      <c r="E64" s="111"/>
      <c r="F64" s="118"/>
      <c r="G64" s="118">
        <f>TRUNC(ROUND(SUM(G44:G63),2),2)</f>
        <v>0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0.1</v>
      </c>
      <c r="F69" s="64"/>
      <c r="G69" s="71">
        <f>IFERROR(TRUNC(ROUND(D69*E69,2),2),0)</f>
        <v>0.1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0.1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4.4400000000000004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0.33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0.33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5.0999999999999996</v>
      </c>
      <c r="U75" t="s">
        <v>153</v>
      </c>
      <c r="V75">
        <f>+TRUNC(ROUND(G29+G40+G71+G73+G74,2),2)</f>
        <v>5.0999999999999996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0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1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220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55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0</v>
      </c>
      <c r="C12" s="61">
        <v>4.25</v>
      </c>
      <c r="D12" s="62">
        <f t="shared" ref="D12:D26" si="0">IFERROR(ROUND(B12*C12,5),0)</f>
        <v>0</v>
      </c>
      <c r="E12" s="63">
        <v>0.38</v>
      </c>
      <c r="F12" s="64"/>
      <c r="G12" s="121">
        <f t="shared" ref="G12:G26" si="1">IFERROR(TRUNC(ROUND(D12*E12,2),2),0)</f>
        <v>0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0.38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0.38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0.38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0.38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0.38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0</v>
      </c>
      <c r="C18" s="61">
        <v>0.15</v>
      </c>
      <c r="D18" s="62">
        <f t="shared" si="0"/>
        <v>0</v>
      </c>
      <c r="E18" s="63">
        <v>0.38</v>
      </c>
      <c r="F18" s="64"/>
      <c r="G18" s="121">
        <f t="shared" si="1"/>
        <v>0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0.38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0.38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0.38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0</v>
      </c>
      <c r="C22" s="61">
        <v>0.17</v>
      </c>
      <c r="D22" s="62">
        <f t="shared" si="0"/>
        <v>0</v>
      </c>
      <c r="E22" s="63">
        <v>0.38</v>
      </c>
      <c r="F22" s="64"/>
      <c r="G22" s="121">
        <f t="shared" si="1"/>
        <v>0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0</v>
      </c>
      <c r="C23" s="61">
        <v>0.05</v>
      </c>
      <c r="D23" s="62">
        <f t="shared" si="0"/>
        <v>0</v>
      </c>
      <c r="E23" s="63">
        <v>0.38</v>
      </c>
      <c r="F23" s="64"/>
      <c r="G23" s="121">
        <f t="shared" si="1"/>
        <v>0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2</v>
      </c>
      <c r="C24" s="61">
        <v>0.05</v>
      </c>
      <c r="D24" s="62">
        <f t="shared" si="0"/>
        <v>0.1</v>
      </c>
      <c r="E24" s="63">
        <v>0.38</v>
      </c>
      <c r="F24" s="64"/>
      <c r="G24" s="121">
        <f t="shared" si="1"/>
        <v>0.04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0.38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0.38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0.04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0.38</v>
      </c>
      <c r="F33" s="64"/>
      <c r="G33" s="64">
        <f t="shared" ref="G33:G38" si="4">IFERROR(TRUNC(ROUND(D33*E33,2),2),0)</f>
        <v>1.52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0.38</v>
      </c>
      <c r="F34" s="64"/>
      <c r="G34" s="64">
        <f t="shared" si="4"/>
        <v>1.38</v>
      </c>
    </row>
    <row r="35" spans="1:22" x14ac:dyDescent="0.25">
      <c r="A35" s="71" t="s">
        <v>133</v>
      </c>
      <c r="B35" s="82">
        <v>0</v>
      </c>
      <c r="C35" s="71">
        <v>3.62</v>
      </c>
      <c r="D35" s="62">
        <f t="shared" si="3"/>
        <v>0</v>
      </c>
      <c r="E35" s="61">
        <v>0.38</v>
      </c>
      <c r="F35" s="64"/>
      <c r="G35" s="64">
        <f t="shared" si="4"/>
        <v>0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0.38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0.38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2.9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ht="25.5" x14ac:dyDescent="0.25">
      <c r="A44" s="88" t="s">
        <v>204</v>
      </c>
      <c r="B44" s="89"/>
      <c r="C44" s="90" t="s">
        <v>19</v>
      </c>
      <c r="D44" s="91">
        <v>1</v>
      </c>
      <c r="E44" s="92">
        <v>22.5</v>
      </c>
      <c r="F44" s="93"/>
      <c r="G44" s="71">
        <f t="shared" ref="G44:G63" si="5">IFERROR(TRUNC(ROUND(D44*E44,2),2),0)</f>
        <v>22.5</v>
      </c>
      <c r="I44" s="83"/>
      <c r="J44" s="94"/>
      <c r="K44" s="83"/>
      <c r="L44" s="83"/>
      <c r="M44" s="83"/>
      <c r="N44" s="83"/>
    </row>
    <row r="45" spans="1:22" x14ac:dyDescent="0.25">
      <c r="A45" s="95" t="s">
        <v>205</v>
      </c>
      <c r="B45" s="96"/>
      <c r="C45" s="90" t="s">
        <v>19</v>
      </c>
      <c r="D45" s="91">
        <v>1</v>
      </c>
      <c r="E45" s="97">
        <v>5.5</v>
      </c>
      <c r="F45" s="66"/>
      <c r="G45" s="71">
        <f t="shared" si="5"/>
        <v>5.5</v>
      </c>
      <c r="I45" s="83"/>
      <c r="J45" s="94"/>
      <c r="K45" s="83"/>
      <c r="L45" s="83"/>
      <c r="M45" s="83"/>
      <c r="N45" s="83"/>
    </row>
    <row r="46" spans="1:22" x14ac:dyDescent="0.25">
      <c r="A46" s="95" t="s">
        <v>206</v>
      </c>
      <c r="B46" s="96"/>
      <c r="C46" s="98" t="s">
        <v>45</v>
      </c>
      <c r="D46" s="99">
        <v>3</v>
      </c>
      <c r="E46" s="100">
        <v>2.46</v>
      </c>
      <c r="F46" s="64"/>
      <c r="G46" s="71">
        <f t="shared" si="5"/>
        <v>7.38</v>
      </c>
      <c r="I46" s="83"/>
      <c r="J46" s="94"/>
      <c r="K46" s="83"/>
      <c r="L46" s="83"/>
      <c r="M46" s="83"/>
      <c r="N46" s="83"/>
    </row>
    <row r="47" spans="1:22" ht="25.5" x14ac:dyDescent="0.25">
      <c r="A47" s="95" t="s">
        <v>207</v>
      </c>
      <c r="B47" s="96"/>
      <c r="C47" s="90" t="s">
        <v>208</v>
      </c>
      <c r="D47" s="91">
        <v>1</v>
      </c>
      <c r="E47" s="100">
        <v>0.3</v>
      </c>
      <c r="F47" s="64"/>
      <c r="G47" s="71">
        <f t="shared" si="5"/>
        <v>0.3</v>
      </c>
      <c r="I47" s="83"/>
      <c r="J47" s="94"/>
      <c r="K47" s="83"/>
      <c r="L47" s="83"/>
      <c r="M47" s="83"/>
      <c r="N47" s="83"/>
    </row>
    <row r="48" spans="1:22" ht="25.5" x14ac:dyDescent="0.25">
      <c r="A48" s="95" t="s">
        <v>209</v>
      </c>
      <c r="B48" s="96"/>
      <c r="C48" s="90" t="s">
        <v>19</v>
      </c>
      <c r="D48" s="91">
        <v>1</v>
      </c>
      <c r="E48" s="100">
        <v>68</v>
      </c>
      <c r="F48" s="64"/>
      <c r="G48" s="71">
        <f t="shared" si="5"/>
        <v>68</v>
      </c>
      <c r="I48" s="83"/>
      <c r="J48" s="94"/>
      <c r="K48" s="83"/>
      <c r="L48" s="83"/>
      <c r="M48" s="83"/>
      <c r="N48" s="83"/>
    </row>
    <row r="49" spans="1:14" ht="25.5" x14ac:dyDescent="0.25">
      <c r="A49" s="95" t="s">
        <v>191</v>
      </c>
      <c r="B49" s="96"/>
      <c r="C49" s="90" t="s">
        <v>19</v>
      </c>
      <c r="D49" s="91">
        <v>3</v>
      </c>
      <c r="E49" s="100">
        <v>1.63</v>
      </c>
      <c r="F49" s="64"/>
      <c r="G49" s="71">
        <f t="shared" si="5"/>
        <v>4.8899999999999997</v>
      </c>
      <c r="I49" s="83"/>
      <c r="J49" s="94"/>
      <c r="K49" s="83"/>
      <c r="L49" s="83"/>
      <c r="M49" s="83"/>
      <c r="N49" s="83"/>
    </row>
    <row r="50" spans="1:14" x14ac:dyDescent="0.25">
      <c r="A50" s="95" t="s">
        <v>210</v>
      </c>
      <c r="B50" s="96"/>
      <c r="C50" s="90" t="s">
        <v>19</v>
      </c>
      <c r="D50" s="91">
        <v>1</v>
      </c>
      <c r="E50" s="100">
        <v>1</v>
      </c>
      <c r="F50" s="64"/>
      <c r="G50" s="71">
        <f t="shared" si="5"/>
        <v>1</v>
      </c>
      <c r="I50" s="83"/>
      <c r="J50" s="94"/>
      <c r="K50" s="83"/>
      <c r="L50" s="83"/>
      <c r="M50" s="83"/>
      <c r="N50" s="83"/>
    </row>
    <row r="51" spans="1:14" x14ac:dyDescent="0.25">
      <c r="A51" s="95" t="s">
        <v>244</v>
      </c>
      <c r="B51" s="96"/>
      <c r="C51" s="90" t="s">
        <v>19</v>
      </c>
      <c r="D51" s="91">
        <v>1</v>
      </c>
      <c r="E51" s="100">
        <v>10</v>
      </c>
      <c r="F51" s="64"/>
      <c r="G51" s="71">
        <f t="shared" si="5"/>
        <v>10</v>
      </c>
      <c r="I51" s="83"/>
      <c r="J51" s="94"/>
      <c r="K51" s="83"/>
      <c r="L51" s="83"/>
      <c r="M51" s="83"/>
      <c r="N51" s="83"/>
    </row>
    <row r="52" spans="1:14" x14ac:dyDescent="0.25">
      <c r="A52" s="95" t="s">
        <v>245</v>
      </c>
      <c r="B52" s="96"/>
      <c r="C52" s="90" t="s">
        <v>19</v>
      </c>
      <c r="D52" s="91">
        <v>3</v>
      </c>
      <c r="E52" s="100">
        <v>1.74</v>
      </c>
      <c r="F52" s="64"/>
      <c r="G52" s="71">
        <f t="shared" si="5"/>
        <v>5.22</v>
      </c>
      <c r="I52" s="83"/>
      <c r="J52" s="94"/>
      <c r="K52" s="83"/>
      <c r="L52" s="83"/>
      <c r="M52" s="83"/>
      <c r="N52" s="83"/>
    </row>
    <row r="53" spans="1:14" x14ac:dyDescent="0.25">
      <c r="A53" s="95" t="s">
        <v>246</v>
      </c>
      <c r="B53" s="96"/>
      <c r="C53" s="90" t="s">
        <v>247</v>
      </c>
      <c r="D53" s="91">
        <v>12</v>
      </c>
      <c r="E53" s="100">
        <v>0.15</v>
      </c>
      <c r="F53" s="64"/>
      <c r="G53" s="71">
        <f t="shared" si="5"/>
        <v>1.8</v>
      </c>
      <c r="I53" s="83"/>
      <c r="J53" s="94"/>
      <c r="K53" s="83"/>
      <c r="L53" s="83"/>
      <c r="M53" s="83"/>
      <c r="N53" s="83"/>
    </row>
    <row r="54" spans="1:14" x14ac:dyDescent="0.25">
      <c r="A54" s="95" t="s">
        <v>248</v>
      </c>
      <c r="B54" s="96"/>
      <c r="C54" s="90" t="s">
        <v>19</v>
      </c>
      <c r="D54" s="91">
        <v>6</v>
      </c>
      <c r="E54" s="100">
        <v>0.3</v>
      </c>
      <c r="F54" s="64"/>
      <c r="G54" s="71">
        <f t="shared" si="5"/>
        <v>1.8</v>
      </c>
      <c r="I54" s="83"/>
      <c r="J54" s="94"/>
      <c r="K54" s="83"/>
      <c r="L54" s="83"/>
      <c r="M54" s="83"/>
      <c r="N54" s="83"/>
    </row>
    <row r="55" spans="1:14" x14ac:dyDescent="0.25">
      <c r="A55" s="82">
        <v>0</v>
      </c>
      <c r="B55" s="61"/>
      <c r="C55" s="90" t="s">
        <v>23</v>
      </c>
      <c r="D55" s="91" t="s">
        <v>23</v>
      </c>
      <c r="E55" s="82">
        <v>0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 t="s">
        <v>23</v>
      </c>
      <c r="B56" s="96"/>
      <c r="C56" s="90" t="s">
        <v>23</v>
      </c>
      <c r="D56" s="91" t="s">
        <v>23</v>
      </c>
      <c r="E56" s="100">
        <v>0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 t="s">
        <v>23</v>
      </c>
      <c r="B57" s="96"/>
      <c r="C57" s="90" t="s">
        <v>23</v>
      </c>
      <c r="D57" s="91" t="s">
        <v>23</v>
      </c>
      <c r="E57" s="100">
        <v>0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 t="s">
        <v>23</v>
      </c>
      <c r="B58" s="96"/>
      <c r="C58" s="90" t="s">
        <v>23</v>
      </c>
      <c r="D58" s="91" t="s">
        <v>23</v>
      </c>
      <c r="E58" s="100">
        <v>0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 t="s">
        <v>23</v>
      </c>
      <c r="B59" s="96"/>
      <c r="C59" s="90" t="s">
        <v>23</v>
      </c>
      <c r="D59" s="91" t="s">
        <v>23</v>
      </c>
      <c r="E59" s="100">
        <v>0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 t="s">
        <v>23</v>
      </c>
      <c r="B60" s="96"/>
      <c r="C60" s="90" t="s">
        <v>23</v>
      </c>
      <c r="D60" s="91" t="s">
        <v>23</v>
      </c>
      <c r="E60" s="100">
        <v>0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 t="s">
        <v>23</v>
      </c>
      <c r="B61" s="61"/>
      <c r="C61" s="71" t="s">
        <v>23</v>
      </c>
      <c r="D61" s="71" t="s">
        <v>23</v>
      </c>
      <c r="E61" s="82">
        <v>0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 t="s">
        <v>23</v>
      </c>
      <c r="B62" s="61"/>
      <c r="C62" s="71" t="s">
        <v>23</v>
      </c>
      <c r="D62" s="71" t="s">
        <v>23</v>
      </c>
      <c r="E62" s="82">
        <v>0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 t="s">
        <v>23</v>
      </c>
      <c r="B63" s="75"/>
      <c r="C63" s="74" t="s">
        <v>23</v>
      </c>
      <c r="D63" s="74" t="s">
        <v>23</v>
      </c>
      <c r="E63" s="101">
        <v>0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23</v>
      </c>
      <c r="B64" s="112"/>
      <c r="C64" s="78" t="s">
        <v>23</v>
      </c>
      <c r="D64" s="78" t="s">
        <v>23</v>
      </c>
      <c r="E64" s="111">
        <v>0</v>
      </c>
      <c r="F64" s="118"/>
      <c r="G64" s="118">
        <f>TRUNC(ROUND(SUM(G44:G63),2),2)</f>
        <v>128.38999999999999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1</v>
      </c>
      <c r="F69" s="64"/>
      <c r="G69" s="71">
        <f>IFERROR(TRUNC(ROUND(D69*E69,2),2),0)</f>
        <v>1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1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132.33000000000001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2.5000000000000001E-2</v>
      </c>
      <c r="G73" s="78">
        <f>TRUNC(ROUND(G72*F73,2),2)</f>
        <v>3.31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2.5000000000000001E-2</v>
      </c>
      <c r="G74" s="78">
        <f>TRUNC(ROUND(G72*F74,2),2)</f>
        <v>3.31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138.94999999999999</v>
      </c>
      <c r="U75" t="s">
        <v>153</v>
      </c>
      <c r="V75">
        <f>+TRUNC(ROUND(G29+G40+G71+G73+G74,2),2)</f>
        <v>10.56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128.38999999999999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8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220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57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0</v>
      </c>
      <c r="C12" s="61">
        <v>4.25</v>
      </c>
      <c r="D12" s="62">
        <f t="shared" ref="D12:D26" si="0">IFERROR(ROUND(B12*C12,5),0)</f>
        <v>0</v>
      </c>
      <c r="E12" s="63">
        <v>1.3440000000000001</v>
      </c>
      <c r="F12" s="64"/>
      <c r="G12" s="121">
        <f t="shared" ref="G12:G26" si="1">IFERROR(TRUNC(ROUND(D12*E12,2),2),0)</f>
        <v>0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1.3440000000000001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1.3440000000000001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1.3440000000000001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1.3440000000000001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1.3440000000000001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0</v>
      </c>
      <c r="C18" s="61">
        <v>0.15</v>
      </c>
      <c r="D18" s="62">
        <f t="shared" si="0"/>
        <v>0</v>
      </c>
      <c r="E18" s="63">
        <v>1.3440000000000001</v>
      </c>
      <c r="F18" s="64"/>
      <c r="G18" s="121">
        <f t="shared" si="1"/>
        <v>0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1.3440000000000001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1.3440000000000001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1.3440000000000001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0</v>
      </c>
      <c r="C22" s="61">
        <v>0.17</v>
      </c>
      <c r="D22" s="62">
        <f t="shared" si="0"/>
        <v>0</v>
      </c>
      <c r="E22" s="63">
        <v>1.3440000000000001</v>
      </c>
      <c r="F22" s="64"/>
      <c r="G22" s="121">
        <f t="shared" si="1"/>
        <v>0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0</v>
      </c>
      <c r="C23" s="61">
        <v>0.05</v>
      </c>
      <c r="D23" s="62">
        <f t="shared" si="0"/>
        <v>0</v>
      </c>
      <c r="E23" s="63">
        <v>1.3440000000000001</v>
      </c>
      <c r="F23" s="64"/>
      <c r="G23" s="121">
        <f t="shared" si="1"/>
        <v>0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1.3440000000000001</v>
      </c>
      <c r="F24" s="64"/>
      <c r="G24" s="121">
        <f t="shared" si="1"/>
        <v>0.2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1.3440000000000001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1.3440000000000001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0.2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1.3440000000000001</v>
      </c>
      <c r="F33" s="64"/>
      <c r="G33" s="64">
        <f t="shared" ref="G33:G38" si="4">IFERROR(TRUNC(ROUND(D33*E33,2),2),0)</f>
        <v>5.39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1.3440000000000001</v>
      </c>
      <c r="F34" s="64"/>
      <c r="G34" s="64">
        <f t="shared" si="4"/>
        <v>4.87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1.3440000000000001</v>
      </c>
      <c r="F35" s="64"/>
      <c r="G35" s="64">
        <f t="shared" si="4"/>
        <v>4.87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1.3440000000000001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1.3440000000000001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15.13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ht="25.5" x14ac:dyDescent="0.25">
      <c r="A44" s="88" t="s">
        <v>191</v>
      </c>
      <c r="B44" s="89"/>
      <c r="C44" s="90" t="s">
        <v>19</v>
      </c>
      <c r="D44" s="91">
        <v>3</v>
      </c>
      <c r="E44" s="92">
        <v>1.63</v>
      </c>
      <c r="F44" s="93"/>
      <c r="G44" s="71">
        <f t="shared" ref="G44:G63" si="5">IFERROR(TRUNC(ROUND(D44*E44,2),2),0)</f>
        <v>4.8899999999999997</v>
      </c>
      <c r="I44" s="83"/>
      <c r="J44" s="94"/>
      <c r="K44" s="83"/>
      <c r="L44" s="83"/>
      <c r="M44" s="83"/>
      <c r="N44" s="83"/>
    </row>
    <row r="45" spans="1:22" x14ac:dyDescent="0.25">
      <c r="A45" s="95" t="s">
        <v>210</v>
      </c>
      <c r="B45" s="96"/>
      <c r="C45" s="90" t="s">
        <v>19</v>
      </c>
      <c r="D45" s="91">
        <v>1</v>
      </c>
      <c r="E45" s="97">
        <v>1</v>
      </c>
      <c r="F45" s="66"/>
      <c r="G45" s="71">
        <f t="shared" si="5"/>
        <v>1</v>
      </c>
      <c r="I45" s="83"/>
      <c r="J45" s="94"/>
      <c r="K45" s="83"/>
      <c r="L45" s="83"/>
      <c r="M45" s="83"/>
      <c r="N45" s="83"/>
    </row>
    <row r="46" spans="1:22" x14ac:dyDescent="0.25">
      <c r="A46" s="95" t="s">
        <v>23</v>
      </c>
      <c r="B46" s="96"/>
      <c r="C46" s="98" t="s">
        <v>23</v>
      </c>
      <c r="D46" s="99" t="s">
        <v>23</v>
      </c>
      <c r="E46" s="100">
        <v>0</v>
      </c>
      <c r="F46" s="64"/>
      <c r="G46" s="71">
        <f t="shared" si="5"/>
        <v>0</v>
      </c>
      <c r="I46" s="83"/>
      <c r="J46" s="94"/>
      <c r="K46" s="83"/>
      <c r="L46" s="83"/>
      <c r="M46" s="83"/>
      <c r="N46" s="83"/>
    </row>
    <row r="47" spans="1:22" x14ac:dyDescent="0.25">
      <c r="A47" s="95" t="s">
        <v>23</v>
      </c>
      <c r="B47" s="96"/>
      <c r="C47" s="90" t="s">
        <v>23</v>
      </c>
      <c r="D47" s="91" t="s">
        <v>23</v>
      </c>
      <c r="E47" s="100">
        <v>0</v>
      </c>
      <c r="F47" s="64"/>
      <c r="G47" s="71">
        <f t="shared" si="5"/>
        <v>0</v>
      </c>
      <c r="I47" s="83"/>
      <c r="J47" s="94"/>
      <c r="K47" s="83"/>
      <c r="L47" s="83"/>
      <c r="M47" s="83"/>
      <c r="N47" s="83"/>
    </row>
    <row r="48" spans="1:22" x14ac:dyDescent="0.25">
      <c r="A48" s="95" t="s">
        <v>23</v>
      </c>
      <c r="B48" s="96"/>
      <c r="C48" s="90" t="s">
        <v>23</v>
      </c>
      <c r="D48" s="91" t="s">
        <v>23</v>
      </c>
      <c r="E48" s="100">
        <v>0</v>
      </c>
      <c r="F48" s="64"/>
      <c r="G48" s="71">
        <f t="shared" si="5"/>
        <v>0</v>
      </c>
      <c r="I48" s="83"/>
      <c r="J48" s="94"/>
      <c r="K48" s="83"/>
      <c r="L48" s="83"/>
      <c r="M48" s="83"/>
      <c r="N48" s="83"/>
    </row>
    <row r="49" spans="1:14" x14ac:dyDescent="0.25">
      <c r="A49" s="95" t="s">
        <v>23</v>
      </c>
      <c r="B49" s="96"/>
      <c r="C49" s="90" t="s">
        <v>23</v>
      </c>
      <c r="D49" s="91" t="s">
        <v>23</v>
      </c>
      <c r="E49" s="100">
        <v>0</v>
      </c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 t="s">
        <v>23</v>
      </c>
      <c r="B50" s="96"/>
      <c r="C50" s="90" t="s">
        <v>23</v>
      </c>
      <c r="D50" s="91" t="s">
        <v>23</v>
      </c>
      <c r="E50" s="100">
        <v>0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 t="s">
        <v>23</v>
      </c>
      <c r="B51" s="96"/>
      <c r="C51" s="90" t="s">
        <v>23</v>
      </c>
      <c r="D51" s="91" t="s">
        <v>23</v>
      </c>
      <c r="E51" s="100">
        <v>0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 t="s">
        <v>23</v>
      </c>
      <c r="B52" s="96"/>
      <c r="C52" s="90" t="s">
        <v>23</v>
      </c>
      <c r="D52" s="91" t="s">
        <v>23</v>
      </c>
      <c r="E52" s="100">
        <v>0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 t="s">
        <v>23</v>
      </c>
      <c r="B53" s="96"/>
      <c r="C53" s="90" t="s">
        <v>23</v>
      </c>
      <c r="D53" s="91" t="s">
        <v>23</v>
      </c>
      <c r="E53" s="100">
        <v>0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 t="s">
        <v>23</v>
      </c>
      <c r="B54" s="96"/>
      <c r="C54" s="90" t="s">
        <v>23</v>
      </c>
      <c r="D54" s="91" t="s">
        <v>23</v>
      </c>
      <c r="E54" s="100">
        <v>0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 t="s">
        <v>23</v>
      </c>
      <c r="B55" s="61"/>
      <c r="C55" s="90" t="s">
        <v>23</v>
      </c>
      <c r="D55" s="91" t="s">
        <v>23</v>
      </c>
      <c r="E55" s="82">
        <v>0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 t="s">
        <v>23</v>
      </c>
      <c r="B56" s="96"/>
      <c r="C56" s="90" t="s">
        <v>23</v>
      </c>
      <c r="D56" s="91" t="s">
        <v>23</v>
      </c>
      <c r="E56" s="100">
        <v>0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 t="s">
        <v>23</v>
      </c>
      <c r="B57" s="96"/>
      <c r="C57" s="90" t="s">
        <v>23</v>
      </c>
      <c r="D57" s="91" t="s">
        <v>23</v>
      </c>
      <c r="E57" s="100">
        <v>0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 t="s">
        <v>23</v>
      </c>
      <c r="B58" s="96"/>
      <c r="C58" s="90" t="s">
        <v>23</v>
      </c>
      <c r="D58" s="91" t="s">
        <v>23</v>
      </c>
      <c r="E58" s="100">
        <v>0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 t="s">
        <v>23</v>
      </c>
      <c r="B59" s="96"/>
      <c r="C59" s="90" t="s">
        <v>23</v>
      </c>
      <c r="D59" s="91" t="s">
        <v>23</v>
      </c>
      <c r="E59" s="100">
        <v>0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 t="s">
        <v>23</v>
      </c>
      <c r="B60" s="96"/>
      <c r="C60" s="90" t="s">
        <v>23</v>
      </c>
      <c r="D60" s="91" t="s">
        <v>23</v>
      </c>
      <c r="E60" s="100">
        <v>0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 t="s">
        <v>23</v>
      </c>
      <c r="B61" s="61"/>
      <c r="C61" s="71" t="s">
        <v>23</v>
      </c>
      <c r="D61" s="71" t="s">
        <v>23</v>
      </c>
      <c r="E61" s="82">
        <v>0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 t="s">
        <v>23</v>
      </c>
      <c r="B62" s="61"/>
      <c r="C62" s="71" t="s">
        <v>23</v>
      </c>
      <c r="D62" s="71" t="s">
        <v>23</v>
      </c>
      <c r="E62" s="82">
        <v>0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 t="s">
        <v>23</v>
      </c>
      <c r="B63" s="75"/>
      <c r="C63" s="74" t="s">
        <v>23</v>
      </c>
      <c r="D63" s="74" t="s">
        <v>23</v>
      </c>
      <c r="E63" s="101">
        <v>0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23</v>
      </c>
      <c r="B64" s="112"/>
      <c r="C64" s="78" t="s">
        <v>23</v>
      </c>
      <c r="D64" s="78" t="s">
        <v>23</v>
      </c>
      <c r="E64" s="111">
        <v>0</v>
      </c>
      <c r="F64" s="118"/>
      <c r="G64" s="118">
        <f>TRUNC(ROUND(SUM(G44:G63),2),2)</f>
        <v>5.89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0.5</v>
      </c>
      <c r="F69" s="64"/>
      <c r="G69" s="71">
        <f>IFERROR(TRUNC(ROUND(D69*E69,2),2),0)</f>
        <v>0.5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0.5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21.72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1.63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1.63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24.98</v>
      </c>
      <c r="U75" t="s">
        <v>153</v>
      </c>
      <c r="V75">
        <f>+TRUNC(ROUND(G29+G40+G71+G73+G74,2),2)</f>
        <v>19.09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5.89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9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220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58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0.44333299999999998</v>
      </c>
      <c r="F12" s="64"/>
      <c r="G12" s="121">
        <f t="shared" ref="G12:G26" si="1">IFERROR(TRUNC(ROUND(D12*E12,2),2),0)</f>
        <v>1.88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0.44333299999999998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0.44333299999999998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0.44333299999999998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1</v>
      </c>
      <c r="C16" s="61">
        <v>0.5</v>
      </c>
      <c r="D16" s="62">
        <f t="shared" si="0"/>
        <v>0.5</v>
      </c>
      <c r="E16" s="63">
        <v>0.44333299999999998</v>
      </c>
      <c r="F16" s="64"/>
      <c r="G16" s="121">
        <f t="shared" si="1"/>
        <v>0.22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0.44333299999999998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1</v>
      </c>
      <c r="C18" s="61">
        <v>0.15</v>
      </c>
      <c r="D18" s="62">
        <f t="shared" si="0"/>
        <v>0.15</v>
      </c>
      <c r="E18" s="63">
        <v>0.44333299999999998</v>
      </c>
      <c r="F18" s="64"/>
      <c r="G18" s="121">
        <f t="shared" si="1"/>
        <v>7.0000000000000007E-2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0.44333299999999998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0.44333299999999998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0.44333299999999998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1</v>
      </c>
      <c r="C22" s="61">
        <v>0.17</v>
      </c>
      <c r="D22" s="62">
        <f t="shared" si="0"/>
        <v>0.17</v>
      </c>
      <c r="E22" s="63">
        <v>0.44333299999999998</v>
      </c>
      <c r="F22" s="64"/>
      <c r="G22" s="121">
        <f t="shared" si="1"/>
        <v>0.08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1</v>
      </c>
      <c r="C23" s="61">
        <v>0.05</v>
      </c>
      <c r="D23" s="62">
        <f t="shared" si="0"/>
        <v>0.05</v>
      </c>
      <c r="E23" s="63">
        <v>0.44333299999999998</v>
      </c>
      <c r="F23" s="64"/>
      <c r="G23" s="121">
        <f t="shared" si="1"/>
        <v>0.02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0.44333299999999998</v>
      </c>
      <c r="F24" s="64"/>
      <c r="G24" s="121">
        <f t="shared" si="1"/>
        <v>7.0000000000000007E-2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0.44333299999999998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0.44333299999999998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2.34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0.44333299999999998</v>
      </c>
      <c r="F33" s="64"/>
      <c r="G33" s="64">
        <f t="shared" ref="G33:G38" si="4">IFERROR(TRUNC(ROUND(D33*E33,2),2),0)</f>
        <v>1.78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0.44333299999999998</v>
      </c>
      <c r="F34" s="64"/>
      <c r="G34" s="64">
        <f t="shared" si="4"/>
        <v>1.6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0.44333299999999998</v>
      </c>
      <c r="F35" s="64"/>
      <c r="G35" s="64">
        <f t="shared" si="4"/>
        <v>1.6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0.44333299999999998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0.44333299999999998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4.9800000000000004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x14ac:dyDescent="0.25">
      <c r="A44" s="88" t="s">
        <v>20</v>
      </c>
      <c r="B44" s="89"/>
      <c r="C44" s="90"/>
      <c r="D44" s="91"/>
      <c r="E44" s="92"/>
      <c r="F44" s="93"/>
      <c r="G44" s="71">
        <f t="shared" ref="G44:G63" si="5">IFERROR(TRUNC(ROUND(D44*E44,2),2),0)</f>
        <v>0</v>
      </c>
      <c r="I44" s="83"/>
      <c r="J44" s="94"/>
      <c r="K44" s="83"/>
      <c r="L44" s="83"/>
      <c r="M44" s="83"/>
      <c r="N44" s="83"/>
    </row>
    <row r="45" spans="1:22" x14ac:dyDescent="0.25">
      <c r="A45" s="95"/>
      <c r="B45" s="96"/>
      <c r="C45" s="90"/>
      <c r="D45" s="91"/>
      <c r="E45" s="97"/>
      <c r="F45" s="66"/>
      <c r="G45" s="71">
        <f t="shared" si="5"/>
        <v>0</v>
      </c>
      <c r="I45" s="83"/>
      <c r="J45" s="94"/>
      <c r="K45" s="83"/>
      <c r="L45" s="83"/>
      <c r="M45" s="83"/>
      <c r="N45" s="83"/>
    </row>
    <row r="46" spans="1:22" x14ac:dyDescent="0.25">
      <c r="A46" s="95"/>
      <c r="B46" s="96"/>
      <c r="C46" s="98"/>
      <c r="D46" s="99"/>
      <c r="E46" s="100"/>
      <c r="F46" s="64"/>
      <c r="G46" s="71">
        <f t="shared" si="5"/>
        <v>0</v>
      </c>
      <c r="I46" s="83"/>
      <c r="J46" s="94"/>
      <c r="K46" s="83"/>
      <c r="L46" s="83"/>
      <c r="M46" s="83"/>
      <c r="N46" s="83"/>
    </row>
    <row r="47" spans="1:22" x14ac:dyDescent="0.25">
      <c r="A47" s="95"/>
      <c r="B47" s="96"/>
      <c r="C47" s="90"/>
      <c r="D47" s="91"/>
      <c r="E47" s="100"/>
      <c r="F47" s="64"/>
      <c r="G47" s="71">
        <f t="shared" si="5"/>
        <v>0</v>
      </c>
      <c r="I47" s="83"/>
      <c r="J47" s="94"/>
      <c r="K47" s="83"/>
      <c r="L47" s="83"/>
      <c r="M47" s="83"/>
      <c r="N47" s="83"/>
    </row>
    <row r="48" spans="1:22" x14ac:dyDescent="0.25">
      <c r="A48" s="95"/>
      <c r="B48" s="96"/>
      <c r="C48" s="90"/>
      <c r="D48" s="91"/>
      <c r="E48" s="100"/>
      <c r="F48" s="64"/>
      <c r="G48" s="71">
        <f t="shared" si="5"/>
        <v>0</v>
      </c>
      <c r="I48" s="83"/>
      <c r="J48" s="94"/>
      <c r="K48" s="83"/>
      <c r="L48" s="83"/>
      <c r="M48" s="83"/>
      <c r="N48" s="83"/>
    </row>
    <row r="49" spans="1:14" x14ac:dyDescent="0.25">
      <c r="A49" s="95"/>
      <c r="B49" s="96"/>
      <c r="C49" s="90"/>
      <c r="D49" s="91"/>
      <c r="E49" s="100"/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/>
      <c r="B50" s="96"/>
      <c r="C50" s="90"/>
      <c r="D50" s="91"/>
      <c r="E50" s="100"/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/>
      <c r="B51" s="96"/>
      <c r="C51" s="90"/>
      <c r="D51" s="91"/>
      <c r="E51" s="100"/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/>
      <c r="B52" s="96"/>
      <c r="C52" s="90"/>
      <c r="D52" s="91"/>
      <c r="E52" s="100"/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/>
      <c r="B53" s="96"/>
      <c r="C53" s="90"/>
      <c r="D53" s="91"/>
      <c r="E53" s="100"/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/>
      <c r="B54" s="96"/>
      <c r="C54" s="90"/>
      <c r="D54" s="91"/>
      <c r="E54" s="100"/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/>
      <c r="B55" s="61"/>
      <c r="C55" s="90"/>
      <c r="D55" s="91"/>
      <c r="E55" s="82"/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/>
      <c r="B56" s="96"/>
      <c r="C56" s="90"/>
      <c r="D56" s="91"/>
      <c r="E56" s="100"/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/>
      <c r="B57" s="96"/>
      <c r="C57" s="90"/>
      <c r="D57" s="91"/>
      <c r="E57" s="100"/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/>
      <c r="B58" s="96"/>
      <c r="C58" s="90"/>
      <c r="D58" s="91"/>
      <c r="E58" s="100"/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/>
      <c r="B59" s="96"/>
      <c r="C59" s="90"/>
      <c r="D59" s="91"/>
      <c r="E59" s="100"/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/>
      <c r="B60" s="96"/>
      <c r="C60" s="90"/>
      <c r="D60" s="91"/>
      <c r="E60" s="100"/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/>
      <c r="B61" s="61"/>
      <c r="C61" s="71"/>
      <c r="D61" s="71"/>
      <c r="E61" s="82"/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/>
      <c r="B62" s="61"/>
      <c r="C62" s="71"/>
      <c r="D62" s="71"/>
      <c r="E62" s="82"/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/>
      <c r="B63" s="75"/>
      <c r="C63" s="74"/>
      <c r="D63" s="74"/>
      <c r="E63" s="101"/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140</v>
      </c>
      <c r="B64" s="112"/>
      <c r="C64" s="78"/>
      <c r="D64" s="78"/>
      <c r="E64" s="111"/>
      <c r="F64" s="118"/>
      <c r="G64" s="118">
        <f>TRUNC(ROUND(SUM(G44:G63),2),2)</f>
        <v>0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0.5</v>
      </c>
      <c r="F69" s="64"/>
      <c r="G69" s="71">
        <f>IFERROR(TRUNC(ROUND(D69*E69,2),2),0)</f>
        <v>0.5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0.5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7.82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0.59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0.59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9</v>
      </c>
      <c r="U75" t="s">
        <v>153</v>
      </c>
      <c r="V75">
        <f>+TRUNC(ROUND(G29+G40+G71+G73+G74,2),2)</f>
        <v>9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0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0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220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59</v>
      </c>
      <c r="B7" s="155"/>
      <c r="C7" s="155"/>
      <c r="D7" s="155"/>
      <c r="E7" s="155"/>
      <c r="F7" s="47" t="s">
        <v>73</v>
      </c>
      <c r="G7" s="48" t="s">
        <v>45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0.59399999999999997</v>
      </c>
      <c r="F12" s="64"/>
      <c r="G12" s="121">
        <f t="shared" ref="G12:G26" si="1">IFERROR(TRUNC(ROUND(D12*E12,2),2),0)</f>
        <v>2.52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0.59399999999999997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0.59399999999999997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0.59399999999999997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1</v>
      </c>
      <c r="C16" s="61">
        <v>0.5</v>
      </c>
      <c r="D16" s="62">
        <f t="shared" si="0"/>
        <v>0.5</v>
      </c>
      <c r="E16" s="63">
        <v>0.59399999999999997</v>
      </c>
      <c r="F16" s="64"/>
      <c r="G16" s="121">
        <f t="shared" si="1"/>
        <v>0.3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0.59399999999999997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1</v>
      </c>
      <c r="C18" s="61">
        <v>0.15</v>
      </c>
      <c r="D18" s="62">
        <f t="shared" si="0"/>
        <v>0.15</v>
      </c>
      <c r="E18" s="63">
        <v>0.59399999999999997</v>
      </c>
      <c r="F18" s="64"/>
      <c r="G18" s="121">
        <f t="shared" si="1"/>
        <v>0.09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0.59399999999999997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0.59399999999999997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0.59399999999999997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1</v>
      </c>
      <c r="C22" s="61">
        <v>0.17</v>
      </c>
      <c r="D22" s="62">
        <f t="shared" si="0"/>
        <v>0.17</v>
      </c>
      <c r="E22" s="63">
        <v>0.59399999999999997</v>
      </c>
      <c r="F22" s="64"/>
      <c r="G22" s="121">
        <f t="shared" si="1"/>
        <v>0.1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1</v>
      </c>
      <c r="C23" s="61">
        <v>0.05</v>
      </c>
      <c r="D23" s="62">
        <f t="shared" si="0"/>
        <v>0.05</v>
      </c>
      <c r="E23" s="63">
        <v>0.59399999999999997</v>
      </c>
      <c r="F23" s="64"/>
      <c r="G23" s="121">
        <f t="shared" si="1"/>
        <v>0.03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0.59399999999999997</v>
      </c>
      <c r="F24" s="64"/>
      <c r="G24" s="121">
        <f t="shared" si="1"/>
        <v>0.09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0.59399999999999997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0.59399999999999997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3.13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0.59399999999999997</v>
      </c>
      <c r="F33" s="64"/>
      <c r="G33" s="64">
        <f t="shared" ref="G33:G38" si="4">IFERROR(TRUNC(ROUND(D33*E33,2),2),0)</f>
        <v>2.38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0.59399999999999997</v>
      </c>
      <c r="F34" s="64"/>
      <c r="G34" s="64">
        <f t="shared" si="4"/>
        <v>2.15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0.59399999999999997</v>
      </c>
      <c r="F35" s="64"/>
      <c r="G35" s="64">
        <f t="shared" si="4"/>
        <v>2.15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0.59399999999999997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0.59399999999999997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6.68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ht="38.25" x14ac:dyDescent="0.25">
      <c r="A44" s="88" t="s">
        <v>241</v>
      </c>
      <c r="B44" s="89"/>
      <c r="C44" s="90" t="s">
        <v>19</v>
      </c>
      <c r="D44" s="91">
        <v>1</v>
      </c>
      <c r="E44" s="92">
        <v>20.85</v>
      </c>
      <c r="F44" s="93"/>
      <c r="G44" s="71">
        <f t="shared" ref="G44:G63" si="5">IFERROR(TRUNC(ROUND(D44*E44,2),2),0)</f>
        <v>20.85</v>
      </c>
      <c r="I44" s="83"/>
      <c r="J44" s="94"/>
      <c r="K44" s="83"/>
      <c r="L44" s="83"/>
      <c r="M44" s="83"/>
      <c r="N44" s="83"/>
    </row>
    <row r="45" spans="1:22" x14ac:dyDescent="0.25">
      <c r="A45" s="95" t="s">
        <v>170</v>
      </c>
      <c r="B45" s="96"/>
      <c r="C45" s="90" t="s">
        <v>171</v>
      </c>
      <c r="D45" s="91">
        <v>32.340000000000003</v>
      </c>
      <c r="E45" s="97">
        <v>0.08</v>
      </c>
      <c r="F45" s="66"/>
      <c r="G45" s="71">
        <f t="shared" si="5"/>
        <v>2.59</v>
      </c>
      <c r="I45" s="83"/>
      <c r="J45" s="94"/>
      <c r="K45" s="83"/>
      <c r="L45" s="83"/>
      <c r="M45" s="83"/>
      <c r="N45" s="83"/>
    </row>
    <row r="46" spans="1:22" x14ac:dyDescent="0.25">
      <c r="A46" s="95" t="s">
        <v>210</v>
      </c>
      <c r="B46" s="96"/>
      <c r="C46" s="98" t="s">
        <v>19</v>
      </c>
      <c r="D46" s="99">
        <v>1</v>
      </c>
      <c r="E46" s="100">
        <v>1</v>
      </c>
      <c r="F46" s="64"/>
      <c r="G46" s="71">
        <f t="shared" si="5"/>
        <v>1</v>
      </c>
      <c r="I46" s="83"/>
      <c r="J46" s="94"/>
      <c r="K46" s="83"/>
      <c r="L46" s="83"/>
      <c r="M46" s="83"/>
      <c r="N46" s="83"/>
    </row>
    <row r="47" spans="1:22" x14ac:dyDescent="0.25">
      <c r="A47" s="95" t="s">
        <v>172</v>
      </c>
      <c r="B47" s="96"/>
      <c r="C47" s="90" t="s">
        <v>173</v>
      </c>
      <c r="D47" s="91">
        <v>2.7E-2</v>
      </c>
      <c r="E47" s="100">
        <v>16</v>
      </c>
      <c r="F47" s="64"/>
      <c r="G47" s="71">
        <f t="shared" si="5"/>
        <v>0.43</v>
      </c>
      <c r="I47" s="83"/>
      <c r="J47" s="94"/>
      <c r="K47" s="83"/>
      <c r="L47" s="83"/>
      <c r="M47" s="83"/>
      <c r="N47" s="83"/>
    </row>
    <row r="48" spans="1:22" x14ac:dyDescent="0.25">
      <c r="A48" s="95" t="s">
        <v>174</v>
      </c>
      <c r="B48" s="96"/>
      <c r="C48" s="90" t="s">
        <v>173</v>
      </c>
      <c r="D48" s="91">
        <v>3.2000000000000001E-2</v>
      </c>
      <c r="E48" s="100">
        <v>15</v>
      </c>
      <c r="F48" s="64"/>
      <c r="G48" s="71">
        <f t="shared" si="5"/>
        <v>0.48</v>
      </c>
      <c r="I48" s="83"/>
      <c r="J48" s="94"/>
      <c r="K48" s="83"/>
      <c r="L48" s="83"/>
      <c r="M48" s="83"/>
      <c r="N48" s="83"/>
    </row>
    <row r="49" spans="1:14" x14ac:dyDescent="0.25">
      <c r="A49" s="95">
        <v>0</v>
      </c>
      <c r="B49" s="96"/>
      <c r="C49" s="90">
        <v>0</v>
      </c>
      <c r="D49" s="91">
        <v>0</v>
      </c>
      <c r="E49" s="100">
        <v>0</v>
      </c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>
        <v>0</v>
      </c>
      <c r="B50" s="96"/>
      <c r="C50" s="90">
        <v>0</v>
      </c>
      <c r="D50" s="91">
        <v>0</v>
      </c>
      <c r="E50" s="100">
        <v>0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>
        <v>0</v>
      </c>
      <c r="B51" s="96"/>
      <c r="C51" s="90">
        <v>0</v>
      </c>
      <c r="D51" s="91">
        <v>0</v>
      </c>
      <c r="E51" s="100">
        <v>0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>
        <v>0</v>
      </c>
      <c r="B52" s="96"/>
      <c r="C52" s="90">
        <v>0</v>
      </c>
      <c r="D52" s="91">
        <v>0</v>
      </c>
      <c r="E52" s="100">
        <v>0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>
        <v>0</v>
      </c>
      <c r="B53" s="96"/>
      <c r="C53" s="90">
        <v>0</v>
      </c>
      <c r="D53" s="91">
        <v>0</v>
      </c>
      <c r="E53" s="100">
        <v>0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>
        <v>0</v>
      </c>
      <c r="B54" s="96"/>
      <c r="C54" s="90">
        <v>0</v>
      </c>
      <c r="D54" s="91">
        <v>0</v>
      </c>
      <c r="E54" s="100">
        <v>0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>
        <v>0</v>
      </c>
      <c r="B55" s="61"/>
      <c r="C55" s="90">
        <v>0</v>
      </c>
      <c r="D55" s="91">
        <v>0</v>
      </c>
      <c r="E55" s="82">
        <v>0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>
        <v>0</v>
      </c>
      <c r="B56" s="96"/>
      <c r="C56" s="90">
        <v>0</v>
      </c>
      <c r="D56" s="91">
        <v>0</v>
      </c>
      <c r="E56" s="100">
        <v>0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>
        <v>0</v>
      </c>
      <c r="B57" s="96"/>
      <c r="C57" s="90">
        <v>0</v>
      </c>
      <c r="D57" s="91">
        <v>0</v>
      </c>
      <c r="E57" s="100">
        <v>0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>
        <v>0</v>
      </c>
      <c r="B58" s="96"/>
      <c r="C58" s="90">
        <v>0</v>
      </c>
      <c r="D58" s="91">
        <v>0</v>
      </c>
      <c r="E58" s="100">
        <v>0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>
        <v>0</v>
      </c>
      <c r="B59" s="96"/>
      <c r="C59" s="90">
        <v>0</v>
      </c>
      <c r="D59" s="91">
        <v>0</v>
      </c>
      <c r="E59" s="100">
        <v>0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>
        <v>0</v>
      </c>
      <c r="B60" s="96"/>
      <c r="C60" s="90">
        <v>0</v>
      </c>
      <c r="D60" s="91">
        <v>0</v>
      </c>
      <c r="E60" s="100">
        <v>0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>
        <v>0</v>
      </c>
      <c r="B61" s="61"/>
      <c r="C61" s="71">
        <v>0</v>
      </c>
      <c r="D61" s="71">
        <v>0</v>
      </c>
      <c r="E61" s="82">
        <v>0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>
        <v>0</v>
      </c>
      <c r="B62" s="61"/>
      <c r="C62" s="71">
        <v>0</v>
      </c>
      <c r="D62" s="71">
        <v>0</v>
      </c>
      <c r="E62" s="82">
        <v>0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>
        <v>0</v>
      </c>
      <c r="B63" s="75"/>
      <c r="C63" s="74">
        <v>0</v>
      </c>
      <c r="D63" s="74">
        <v>0</v>
      </c>
      <c r="E63" s="101">
        <v>0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140</v>
      </c>
      <c r="B64" s="112"/>
      <c r="C64" s="78">
        <v>0</v>
      </c>
      <c r="D64" s="78">
        <v>0</v>
      </c>
      <c r="E64" s="111">
        <v>1.86</v>
      </c>
      <c r="F64" s="118"/>
      <c r="G64" s="118">
        <f>TRUNC(ROUND(SUM(G44:G63),2),2)</f>
        <v>25.35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0.32</v>
      </c>
      <c r="F69" s="64"/>
      <c r="G69" s="71">
        <f>IFERROR(TRUNC(ROUND(D69*E69,2),2),0)</f>
        <v>0.32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0.32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35.479999999999997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2.66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2.66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40.799999999999997</v>
      </c>
      <c r="U75" t="s">
        <v>153</v>
      </c>
      <c r="V75">
        <f>+TRUNC(ROUND(G29+G40+G71+G73+G74,2),2)</f>
        <v>15.45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25.35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220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24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0</v>
      </c>
      <c r="C12" s="61">
        <v>4.25</v>
      </c>
      <c r="D12" s="62">
        <f t="shared" ref="D12:D26" si="0">IFERROR(ROUND(B12*C12,5),0)</f>
        <v>0</v>
      </c>
      <c r="E12" s="63">
        <v>2.6</v>
      </c>
      <c r="F12" s="64"/>
      <c r="G12" s="121">
        <f t="shared" ref="G12:G26" si="1">IFERROR(TRUNC(ROUND(D12*E12,2),2),0)</f>
        <v>0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2.6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1</v>
      </c>
      <c r="C14" s="61">
        <v>20</v>
      </c>
      <c r="D14" s="62">
        <f t="shared" si="0"/>
        <v>20</v>
      </c>
      <c r="E14" s="63">
        <v>2.6</v>
      </c>
      <c r="F14" s="64"/>
      <c r="G14" s="121">
        <f t="shared" si="1"/>
        <v>52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1</v>
      </c>
      <c r="C15" s="61">
        <v>1</v>
      </c>
      <c r="D15" s="62">
        <f t="shared" si="0"/>
        <v>1</v>
      </c>
      <c r="E15" s="63">
        <v>2.6</v>
      </c>
      <c r="F15" s="64"/>
      <c r="G15" s="121">
        <f t="shared" si="1"/>
        <v>2.6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2.6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2.6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1</v>
      </c>
      <c r="C18" s="61">
        <v>0.15</v>
      </c>
      <c r="D18" s="62">
        <f t="shared" si="0"/>
        <v>0.15</v>
      </c>
      <c r="E18" s="63">
        <v>2.6</v>
      </c>
      <c r="F18" s="64"/>
      <c r="G18" s="121">
        <f t="shared" si="1"/>
        <v>0.39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2.6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2.6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2.6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0</v>
      </c>
      <c r="C22" s="61">
        <v>0.17</v>
      </c>
      <c r="D22" s="62">
        <f t="shared" si="0"/>
        <v>0</v>
      </c>
      <c r="E22" s="63">
        <v>2.6</v>
      </c>
      <c r="F22" s="64"/>
      <c r="G22" s="121">
        <f t="shared" si="1"/>
        <v>0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0</v>
      </c>
      <c r="C23" s="61">
        <v>0.05</v>
      </c>
      <c r="D23" s="62">
        <f t="shared" si="0"/>
        <v>0</v>
      </c>
      <c r="E23" s="63">
        <v>2.6</v>
      </c>
      <c r="F23" s="64"/>
      <c r="G23" s="121">
        <f t="shared" si="1"/>
        <v>0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5</v>
      </c>
      <c r="C24" s="61">
        <v>0.05</v>
      </c>
      <c r="D24" s="62">
        <f t="shared" si="0"/>
        <v>0.25</v>
      </c>
      <c r="E24" s="63">
        <v>2.6</v>
      </c>
      <c r="F24" s="64"/>
      <c r="G24" s="121">
        <f t="shared" si="1"/>
        <v>0.65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2.6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2.6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55.64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2.6</v>
      </c>
      <c r="F33" s="64"/>
      <c r="G33" s="64">
        <f t="shared" ref="G33:G38" si="4">IFERROR(TRUNC(ROUND(D33*E33,2),2),0)</f>
        <v>10.43</v>
      </c>
    </row>
    <row r="34" spans="1:22" x14ac:dyDescent="0.25">
      <c r="A34" s="71" t="s">
        <v>132</v>
      </c>
      <c r="B34" s="82">
        <v>2</v>
      </c>
      <c r="C34" s="71">
        <v>3.62</v>
      </c>
      <c r="D34" s="62">
        <f t="shared" si="3"/>
        <v>7.24</v>
      </c>
      <c r="E34" s="61">
        <v>2.6</v>
      </c>
      <c r="F34" s="64"/>
      <c r="G34" s="64">
        <f t="shared" si="4"/>
        <v>18.82</v>
      </c>
    </row>
    <row r="35" spans="1:22" x14ac:dyDescent="0.25">
      <c r="A35" s="71" t="s">
        <v>133</v>
      </c>
      <c r="B35" s="82">
        <v>2</v>
      </c>
      <c r="C35" s="71">
        <v>3.62</v>
      </c>
      <c r="D35" s="62">
        <f t="shared" si="3"/>
        <v>7.24</v>
      </c>
      <c r="E35" s="61">
        <v>2.6</v>
      </c>
      <c r="F35" s="64"/>
      <c r="G35" s="64">
        <f t="shared" si="4"/>
        <v>18.82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2.6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2.6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48.07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x14ac:dyDescent="0.25">
      <c r="A44" s="88" t="s">
        <v>157</v>
      </c>
      <c r="B44" s="89"/>
      <c r="C44" s="90" t="s">
        <v>19</v>
      </c>
      <c r="D44" s="91">
        <v>1</v>
      </c>
      <c r="E44" s="92">
        <v>218.17</v>
      </c>
      <c r="F44" s="93"/>
      <c r="G44" s="71">
        <f t="shared" ref="G44:G63" si="5">IFERROR(TRUNC(ROUND(D44*E44,2),2),0)</f>
        <v>218.17</v>
      </c>
      <c r="I44" s="83"/>
      <c r="J44" s="94"/>
      <c r="K44" s="83"/>
      <c r="L44" s="83"/>
      <c r="M44" s="83"/>
      <c r="N44" s="83"/>
    </row>
    <row r="45" spans="1:22" x14ac:dyDescent="0.25">
      <c r="A45" s="95">
        <v>0</v>
      </c>
      <c r="B45" s="96"/>
      <c r="C45" s="90">
        <v>0</v>
      </c>
      <c r="D45" s="91">
        <v>0</v>
      </c>
      <c r="E45" s="97">
        <v>0</v>
      </c>
      <c r="F45" s="66"/>
      <c r="G45" s="71">
        <f t="shared" si="5"/>
        <v>0</v>
      </c>
      <c r="I45" s="83"/>
      <c r="J45" s="94"/>
      <c r="K45" s="83"/>
      <c r="L45" s="83"/>
      <c r="M45" s="83"/>
      <c r="N45" s="83"/>
    </row>
    <row r="46" spans="1:22" x14ac:dyDescent="0.25">
      <c r="A46" s="95">
        <v>0</v>
      </c>
      <c r="B46" s="96"/>
      <c r="C46" s="98">
        <v>0</v>
      </c>
      <c r="D46" s="99">
        <v>0</v>
      </c>
      <c r="E46" s="100">
        <v>0</v>
      </c>
      <c r="F46" s="64"/>
      <c r="G46" s="71">
        <f t="shared" si="5"/>
        <v>0</v>
      </c>
      <c r="I46" s="83"/>
      <c r="J46" s="94"/>
      <c r="K46" s="83"/>
      <c r="L46" s="83"/>
      <c r="M46" s="83"/>
      <c r="N46" s="83"/>
    </row>
    <row r="47" spans="1:22" x14ac:dyDescent="0.25">
      <c r="A47" s="95">
        <v>0</v>
      </c>
      <c r="B47" s="96"/>
      <c r="C47" s="90">
        <v>0</v>
      </c>
      <c r="D47" s="91">
        <v>0</v>
      </c>
      <c r="E47" s="100">
        <v>0</v>
      </c>
      <c r="F47" s="64"/>
      <c r="G47" s="71">
        <f t="shared" si="5"/>
        <v>0</v>
      </c>
      <c r="I47" s="83"/>
      <c r="J47" s="94"/>
      <c r="K47" s="83"/>
      <c r="L47" s="83"/>
      <c r="M47" s="83"/>
      <c r="N47" s="83"/>
    </row>
    <row r="48" spans="1:22" x14ac:dyDescent="0.25">
      <c r="A48" s="95">
        <v>0</v>
      </c>
      <c r="B48" s="96"/>
      <c r="C48" s="90">
        <v>0</v>
      </c>
      <c r="D48" s="91">
        <v>0</v>
      </c>
      <c r="E48" s="100">
        <v>0</v>
      </c>
      <c r="F48" s="64"/>
      <c r="G48" s="71">
        <f t="shared" si="5"/>
        <v>0</v>
      </c>
      <c r="I48" s="83"/>
      <c r="J48" s="94"/>
      <c r="K48" s="83"/>
      <c r="L48" s="83"/>
      <c r="M48" s="83"/>
      <c r="N48" s="83"/>
    </row>
    <row r="49" spans="1:14" x14ac:dyDescent="0.25">
      <c r="A49" s="95">
        <v>0</v>
      </c>
      <c r="B49" s="96"/>
      <c r="C49" s="90">
        <v>0</v>
      </c>
      <c r="D49" s="91">
        <v>0</v>
      </c>
      <c r="E49" s="100">
        <v>0</v>
      </c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>
        <v>0</v>
      </c>
      <c r="B50" s="96"/>
      <c r="C50" s="90">
        <v>0</v>
      </c>
      <c r="D50" s="91">
        <v>0</v>
      </c>
      <c r="E50" s="100">
        <v>0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>
        <v>0</v>
      </c>
      <c r="B51" s="96"/>
      <c r="C51" s="90">
        <v>0</v>
      </c>
      <c r="D51" s="91">
        <v>0</v>
      </c>
      <c r="E51" s="100">
        <v>0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>
        <v>0</v>
      </c>
      <c r="B52" s="96"/>
      <c r="C52" s="90">
        <v>0</v>
      </c>
      <c r="D52" s="91">
        <v>0</v>
      </c>
      <c r="E52" s="100">
        <v>0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>
        <v>0</v>
      </c>
      <c r="B53" s="96"/>
      <c r="C53" s="90">
        <v>0</v>
      </c>
      <c r="D53" s="91">
        <v>0</v>
      </c>
      <c r="E53" s="100">
        <v>0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>
        <v>0</v>
      </c>
      <c r="B54" s="96"/>
      <c r="C54" s="90">
        <v>0</v>
      </c>
      <c r="D54" s="91">
        <v>0</v>
      </c>
      <c r="E54" s="100">
        <v>0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>
        <v>0</v>
      </c>
      <c r="B55" s="61"/>
      <c r="C55" s="90">
        <v>0</v>
      </c>
      <c r="D55" s="91">
        <v>0</v>
      </c>
      <c r="E55" s="82">
        <v>0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>
        <v>0</v>
      </c>
      <c r="B56" s="96"/>
      <c r="C56" s="90">
        <v>0</v>
      </c>
      <c r="D56" s="91">
        <v>0</v>
      </c>
      <c r="E56" s="100">
        <v>0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>
        <v>0</v>
      </c>
      <c r="B57" s="96"/>
      <c r="C57" s="90">
        <v>0</v>
      </c>
      <c r="D57" s="91">
        <v>0</v>
      </c>
      <c r="E57" s="100">
        <v>0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>
        <v>0</v>
      </c>
      <c r="B58" s="96"/>
      <c r="C58" s="90">
        <v>0</v>
      </c>
      <c r="D58" s="91">
        <v>0</v>
      </c>
      <c r="E58" s="100">
        <v>0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>
        <v>0</v>
      </c>
      <c r="B59" s="96"/>
      <c r="C59" s="90">
        <v>0</v>
      </c>
      <c r="D59" s="91">
        <v>0</v>
      </c>
      <c r="E59" s="100">
        <v>0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>
        <v>0</v>
      </c>
      <c r="B60" s="96"/>
      <c r="C60" s="90">
        <v>0</v>
      </c>
      <c r="D60" s="91">
        <v>0</v>
      </c>
      <c r="E60" s="100">
        <v>0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>
        <v>0</v>
      </c>
      <c r="B61" s="61"/>
      <c r="C61" s="71">
        <v>0</v>
      </c>
      <c r="D61" s="71">
        <v>0</v>
      </c>
      <c r="E61" s="82">
        <v>0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>
        <v>0</v>
      </c>
      <c r="B62" s="61"/>
      <c r="C62" s="71">
        <v>0</v>
      </c>
      <c r="D62" s="71">
        <v>0</v>
      </c>
      <c r="E62" s="82">
        <v>0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>
        <v>0</v>
      </c>
      <c r="B63" s="75"/>
      <c r="C63" s="74">
        <v>0</v>
      </c>
      <c r="D63" s="74">
        <v>0</v>
      </c>
      <c r="E63" s="101">
        <v>0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>
        <v>0</v>
      </c>
      <c r="B64" s="112"/>
      <c r="C64" s="78">
        <v>0</v>
      </c>
      <c r="D64" s="78">
        <v>0</v>
      </c>
      <c r="E64" s="111">
        <v>0</v>
      </c>
      <c r="F64" s="118"/>
      <c r="G64" s="118">
        <f>TRUNC(ROUND(SUM(G44:G63),2),2)</f>
        <v>218.17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10</v>
      </c>
      <c r="F69" s="64"/>
      <c r="G69" s="71">
        <f>IFERROR(TRUNC(ROUND(D69*E69,2),2),0)</f>
        <v>10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10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331.88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24.89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24.89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381.66</v>
      </c>
      <c r="U75" t="s">
        <v>153</v>
      </c>
      <c r="V75">
        <f>+TRUNC(ROUND(G29+G40+G71+G73+G74,2),2)</f>
        <v>163.49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218.17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1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220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60</v>
      </c>
      <c r="B7" s="155"/>
      <c r="C7" s="155"/>
      <c r="D7" s="155"/>
      <c r="E7" s="155"/>
      <c r="F7" s="47" t="s">
        <v>73</v>
      </c>
      <c r="G7" s="48" t="s">
        <v>45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0.1</v>
      </c>
      <c r="F12" s="64"/>
      <c r="G12" s="121">
        <f t="shared" ref="G12:G26" si="1">IFERROR(TRUNC(ROUND(D12*E12,2),2),0)</f>
        <v>0.43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0.1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0.1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0.1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1</v>
      </c>
      <c r="C16" s="61">
        <v>0.5</v>
      </c>
      <c r="D16" s="62">
        <f t="shared" si="0"/>
        <v>0.5</v>
      </c>
      <c r="E16" s="63">
        <v>0.1</v>
      </c>
      <c r="F16" s="64"/>
      <c r="G16" s="121">
        <f t="shared" si="1"/>
        <v>0.05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0.1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1</v>
      </c>
      <c r="C18" s="61">
        <v>0.15</v>
      </c>
      <c r="D18" s="62">
        <f t="shared" si="0"/>
        <v>0.15</v>
      </c>
      <c r="E18" s="63">
        <v>0.1</v>
      </c>
      <c r="F18" s="64"/>
      <c r="G18" s="121">
        <f t="shared" si="1"/>
        <v>0.02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0.1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0.1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0.1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1</v>
      </c>
      <c r="C22" s="61">
        <v>0.17</v>
      </c>
      <c r="D22" s="62">
        <f t="shared" si="0"/>
        <v>0.17</v>
      </c>
      <c r="E22" s="63">
        <v>0.1</v>
      </c>
      <c r="F22" s="64"/>
      <c r="G22" s="121">
        <f t="shared" si="1"/>
        <v>0.02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1</v>
      </c>
      <c r="C23" s="61">
        <v>0.05</v>
      </c>
      <c r="D23" s="62">
        <f t="shared" si="0"/>
        <v>0.05</v>
      </c>
      <c r="E23" s="63">
        <v>0.1</v>
      </c>
      <c r="F23" s="64"/>
      <c r="G23" s="121">
        <f t="shared" si="1"/>
        <v>0.01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0.1</v>
      </c>
      <c r="F24" s="64"/>
      <c r="G24" s="121">
        <f t="shared" si="1"/>
        <v>0.02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0.1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0.1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0.55000000000000004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0.1</v>
      </c>
      <c r="F33" s="64"/>
      <c r="G33" s="64">
        <f t="shared" ref="G33:G38" si="4">IFERROR(TRUNC(ROUND(D33*E33,2),2),0)</f>
        <v>0.4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0.1</v>
      </c>
      <c r="F34" s="64"/>
      <c r="G34" s="64">
        <f t="shared" si="4"/>
        <v>0.36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0.1</v>
      </c>
      <c r="F35" s="64"/>
      <c r="G35" s="64">
        <f t="shared" si="4"/>
        <v>0.36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0.1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0.1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1.1200000000000001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ht="25.5" x14ac:dyDescent="0.25">
      <c r="A44" s="88" t="s">
        <v>211</v>
      </c>
      <c r="B44" s="89"/>
      <c r="C44" s="90" t="s">
        <v>212</v>
      </c>
      <c r="D44" s="91">
        <v>1</v>
      </c>
      <c r="E44" s="92">
        <v>0.85</v>
      </c>
      <c r="F44" s="93"/>
      <c r="G44" s="71">
        <f t="shared" ref="G44:G63" si="5">IFERROR(TRUNC(ROUND(D44*E44,2),2),0)</f>
        <v>0.85</v>
      </c>
      <c r="I44" s="83"/>
      <c r="J44" s="94"/>
      <c r="K44" s="83"/>
      <c r="L44" s="83"/>
      <c r="M44" s="83"/>
      <c r="N44" s="83"/>
    </row>
    <row r="45" spans="1:22" x14ac:dyDescent="0.25">
      <c r="A45" s="95" t="s">
        <v>23</v>
      </c>
      <c r="B45" s="96"/>
      <c r="C45" s="90" t="s">
        <v>23</v>
      </c>
      <c r="D45" s="91" t="s">
        <v>23</v>
      </c>
      <c r="E45" s="97">
        <v>0</v>
      </c>
      <c r="F45" s="66"/>
      <c r="G45" s="71">
        <f t="shared" si="5"/>
        <v>0</v>
      </c>
      <c r="I45" s="83"/>
      <c r="J45" s="94"/>
      <c r="K45" s="83"/>
      <c r="L45" s="83"/>
      <c r="M45" s="83"/>
      <c r="N45" s="83"/>
    </row>
    <row r="46" spans="1:22" x14ac:dyDescent="0.25">
      <c r="A46" s="95" t="s">
        <v>23</v>
      </c>
      <c r="B46" s="96"/>
      <c r="C46" s="98" t="s">
        <v>23</v>
      </c>
      <c r="D46" s="99" t="s">
        <v>23</v>
      </c>
      <c r="E46" s="100">
        <v>0</v>
      </c>
      <c r="F46" s="64"/>
      <c r="G46" s="71">
        <f t="shared" si="5"/>
        <v>0</v>
      </c>
      <c r="I46" s="83"/>
      <c r="J46" s="94"/>
      <c r="K46" s="83"/>
      <c r="L46" s="83"/>
      <c r="M46" s="83"/>
      <c r="N46" s="83"/>
    </row>
    <row r="47" spans="1:22" x14ac:dyDescent="0.25">
      <c r="A47" s="95" t="s">
        <v>23</v>
      </c>
      <c r="B47" s="96"/>
      <c r="C47" s="90" t="s">
        <v>23</v>
      </c>
      <c r="D47" s="91" t="s">
        <v>23</v>
      </c>
      <c r="E47" s="100">
        <v>0</v>
      </c>
      <c r="F47" s="64"/>
      <c r="G47" s="71">
        <f t="shared" si="5"/>
        <v>0</v>
      </c>
      <c r="I47" s="83"/>
      <c r="J47" s="94"/>
      <c r="K47" s="83"/>
      <c r="L47" s="83"/>
      <c r="M47" s="83"/>
      <c r="N47" s="83"/>
    </row>
    <row r="48" spans="1:22" x14ac:dyDescent="0.25">
      <c r="A48" s="95" t="s">
        <v>23</v>
      </c>
      <c r="B48" s="96"/>
      <c r="C48" s="90" t="s">
        <v>23</v>
      </c>
      <c r="D48" s="91" t="s">
        <v>23</v>
      </c>
      <c r="E48" s="100">
        <v>0</v>
      </c>
      <c r="F48" s="64"/>
      <c r="G48" s="71">
        <f t="shared" si="5"/>
        <v>0</v>
      </c>
      <c r="I48" s="83"/>
      <c r="J48" s="94"/>
      <c r="K48" s="83"/>
      <c r="L48" s="83"/>
      <c r="M48" s="83"/>
      <c r="N48" s="83"/>
    </row>
    <row r="49" spans="1:14" x14ac:dyDescent="0.25">
      <c r="A49" s="95" t="s">
        <v>23</v>
      </c>
      <c r="B49" s="96"/>
      <c r="C49" s="90" t="s">
        <v>23</v>
      </c>
      <c r="D49" s="91" t="s">
        <v>23</v>
      </c>
      <c r="E49" s="100">
        <v>0</v>
      </c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 t="s">
        <v>23</v>
      </c>
      <c r="B50" s="96"/>
      <c r="C50" s="90" t="s">
        <v>23</v>
      </c>
      <c r="D50" s="91" t="s">
        <v>23</v>
      </c>
      <c r="E50" s="100">
        <v>0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 t="s">
        <v>23</v>
      </c>
      <c r="B51" s="96"/>
      <c r="C51" s="90" t="s">
        <v>23</v>
      </c>
      <c r="D51" s="91" t="s">
        <v>23</v>
      </c>
      <c r="E51" s="100">
        <v>0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 t="s">
        <v>23</v>
      </c>
      <c r="B52" s="96"/>
      <c r="C52" s="90" t="s">
        <v>23</v>
      </c>
      <c r="D52" s="91" t="s">
        <v>23</v>
      </c>
      <c r="E52" s="100">
        <v>0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 t="s">
        <v>23</v>
      </c>
      <c r="B53" s="96"/>
      <c r="C53" s="90" t="s">
        <v>23</v>
      </c>
      <c r="D53" s="91" t="s">
        <v>23</v>
      </c>
      <c r="E53" s="100">
        <v>0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 t="s">
        <v>23</v>
      </c>
      <c r="B54" s="96"/>
      <c r="C54" s="90" t="s">
        <v>23</v>
      </c>
      <c r="D54" s="91" t="s">
        <v>23</v>
      </c>
      <c r="E54" s="100">
        <v>0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 t="s">
        <v>23</v>
      </c>
      <c r="B55" s="61"/>
      <c r="C55" s="90" t="s">
        <v>23</v>
      </c>
      <c r="D55" s="91" t="s">
        <v>23</v>
      </c>
      <c r="E55" s="82">
        <v>0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 t="s">
        <v>23</v>
      </c>
      <c r="B56" s="96"/>
      <c r="C56" s="90" t="s">
        <v>23</v>
      </c>
      <c r="D56" s="91" t="s">
        <v>23</v>
      </c>
      <c r="E56" s="100">
        <v>0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 t="s">
        <v>23</v>
      </c>
      <c r="B57" s="96"/>
      <c r="C57" s="90" t="s">
        <v>23</v>
      </c>
      <c r="D57" s="91" t="s">
        <v>23</v>
      </c>
      <c r="E57" s="100">
        <v>0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 t="s">
        <v>23</v>
      </c>
      <c r="B58" s="96"/>
      <c r="C58" s="90" t="s">
        <v>23</v>
      </c>
      <c r="D58" s="91" t="s">
        <v>23</v>
      </c>
      <c r="E58" s="100">
        <v>0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 t="s">
        <v>23</v>
      </c>
      <c r="B59" s="96"/>
      <c r="C59" s="90" t="s">
        <v>23</v>
      </c>
      <c r="D59" s="91" t="s">
        <v>23</v>
      </c>
      <c r="E59" s="100">
        <v>0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 t="s">
        <v>23</v>
      </c>
      <c r="B60" s="96"/>
      <c r="C60" s="90" t="s">
        <v>23</v>
      </c>
      <c r="D60" s="91" t="s">
        <v>23</v>
      </c>
      <c r="E60" s="100">
        <v>0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 t="s">
        <v>23</v>
      </c>
      <c r="B61" s="61"/>
      <c r="C61" s="71" t="s">
        <v>23</v>
      </c>
      <c r="D61" s="71" t="s">
        <v>23</v>
      </c>
      <c r="E61" s="82">
        <v>0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 t="s">
        <v>23</v>
      </c>
      <c r="B62" s="61"/>
      <c r="C62" s="71" t="s">
        <v>23</v>
      </c>
      <c r="D62" s="71" t="s">
        <v>23</v>
      </c>
      <c r="E62" s="82">
        <v>0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 t="s">
        <v>23</v>
      </c>
      <c r="B63" s="75"/>
      <c r="C63" s="74" t="s">
        <v>23</v>
      </c>
      <c r="D63" s="74" t="s">
        <v>23</v>
      </c>
      <c r="E63" s="101">
        <v>0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23</v>
      </c>
      <c r="B64" s="112"/>
      <c r="C64" s="78" t="s">
        <v>23</v>
      </c>
      <c r="D64" s="78" t="s">
        <v>23</v>
      </c>
      <c r="E64" s="111">
        <v>0</v>
      </c>
      <c r="F64" s="118"/>
      <c r="G64" s="118">
        <f>TRUNC(ROUND(SUM(G44:G63),2),2)</f>
        <v>0.85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0.01</v>
      </c>
      <c r="F69" s="64"/>
      <c r="G69" s="71">
        <f>IFERROR(TRUNC(ROUND(D69*E69,2),2),0)</f>
        <v>0.01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0.01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2.5299999999999998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0.19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0.19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2.91</v>
      </c>
      <c r="U75" t="s">
        <v>153</v>
      </c>
      <c r="V75">
        <f>+TRUNC(ROUND(G29+G40+G71+G73+G74,2),2)</f>
        <v>2.06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0.85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2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220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229</v>
      </c>
      <c r="B7" s="155"/>
      <c r="C7" s="155"/>
      <c r="D7" s="155"/>
      <c r="E7" s="155"/>
      <c r="F7" s="47" t="s">
        <v>73</v>
      </c>
      <c r="G7" s="48" t="s">
        <v>45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0.1</v>
      </c>
      <c r="F12" s="64"/>
      <c r="G12" s="121">
        <f t="shared" ref="G12:G26" si="1">IFERROR(TRUNC(ROUND(D12*E12,2),2),0)</f>
        <v>0.43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0.1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0.1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0.1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1</v>
      </c>
      <c r="C16" s="61">
        <v>0.5</v>
      </c>
      <c r="D16" s="62">
        <f t="shared" si="0"/>
        <v>0.5</v>
      </c>
      <c r="E16" s="63">
        <v>0.1</v>
      </c>
      <c r="F16" s="64"/>
      <c r="G16" s="121">
        <f t="shared" si="1"/>
        <v>0.05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0.1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1</v>
      </c>
      <c r="C18" s="61">
        <v>0.15</v>
      </c>
      <c r="D18" s="62">
        <f t="shared" si="0"/>
        <v>0.15</v>
      </c>
      <c r="E18" s="63">
        <v>0.1</v>
      </c>
      <c r="F18" s="64"/>
      <c r="G18" s="121">
        <f t="shared" si="1"/>
        <v>0.02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0.1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0.1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0.1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1</v>
      </c>
      <c r="C22" s="61">
        <v>0.17</v>
      </c>
      <c r="D22" s="62">
        <f t="shared" si="0"/>
        <v>0.17</v>
      </c>
      <c r="E22" s="63">
        <v>0.1</v>
      </c>
      <c r="F22" s="64"/>
      <c r="G22" s="121">
        <f t="shared" si="1"/>
        <v>0.02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1</v>
      </c>
      <c r="C23" s="61">
        <v>0.05</v>
      </c>
      <c r="D23" s="62">
        <f t="shared" si="0"/>
        <v>0.05</v>
      </c>
      <c r="E23" s="63">
        <v>0.1</v>
      </c>
      <c r="F23" s="64"/>
      <c r="G23" s="121">
        <f t="shared" si="1"/>
        <v>0.01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0.1</v>
      </c>
      <c r="F24" s="64"/>
      <c r="G24" s="121">
        <f t="shared" si="1"/>
        <v>0.02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0.1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0.1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0.55000000000000004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0.1</v>
      </c>
      <c r="F33" s="64"/>
      <c r="G33" s="64">
        <f t="shared" ref="G33:G38" si="4">IFERROR(TRUNC(ROUND(D33*E33,2),2),0)</f>
        <v>0.4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0.1</v>
      </c>
      <c r="F34" s="64"/>
      <c r="G34" s="64">
        <f t="shared" si="4"/>
        <v>0.36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0.1</v>
      </c>
      <c r="F35" s="64"/>
      <c r="G35" s="64">
        <f t="shared" si="4"/>
        <v>0.36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0.1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0.1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1.1200000000000001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x14ac:dyDescent="0.25">
      <c r="A44" s="88" t="s">
        <v>249</v>
      </c>
      <c r="B44" s="89"/>
      <c r="C44" s="90" t="s">
        <v>45</v>
      </c>
      <c r="D44" s="91">
        <v>1</v>
      </c>
      <c r="E44" s="92">
        <v>1.88</v>
      </c>
      <c r="F44" s="93"/>
      <c r="G44" s="71">
        <f t="shared" ref="G44:G63" si="5">IFERROR(TRUNC(ROUND(D44*E44,2),2),0)</f>
        <v>1.88</v>
      </c>
      <c r="I44" s="83"/>
      <c r="J44" s="94"/>
      <c r="K44" s="83"/>
      <c r="L44" s="83"/>
      <c r="M44" s="83"/>
      <c r="N44" s="83"/>
    </row>
    <row r="45" spans="1:22" x14ac:dyDescent="0.25">
      <c r="A45" s="95" t="s">
        <v>23</v>
      </c>
      <c r="B45" s="96"/>
      <c r="C45" s="90" t="s">
        <v>23</v>
      </c>
      <c r="D45" s="91" t="s">
        <v>23</v>
      </c>
      <c r="E45" s="97">
        <v>0</v>
      </c>
      <c r="F45" s="66"/>
      <c r="G45" s="71">
        <f t="shared" si="5"/>
        <v>0</v>
      </c>
      <c r="I45" s="83"/>
      <c r="J45" s="94"/>
      <c r="K45" s="83"/>
      <c r="L45" s="83"/>
      <c r="M45" s="83"/>
      <c r="N45" s="83"/>
    </row>
    <row r="46" spans="1:22" x14ac:dyDescent="0.25">
      <c r="A46" s="95" t="s">
        <v>23</v>
      </c>
      <c r="B46" s="96"/>
      <c r="C46" s="98" t="s">
        <v>23</v>
      </c>
      <c r="D46" s="99" t="s">
        <v>23</v>
      </c>
      <c r="E46" s="100">
        <v>0</v>
      </c>
      <c r="F46" s="64"/>
      <c r="G46" s="71">
        <f t="shared" si="5"/>
        <v>0</v>
      </c>
      <c r="I46" s="83"/>
      <c r="J46" s="94"/>
      <c r="K46" s="83"/>
      <c r="L46" s="83"/>
      <c r="M46" s="83"/>
      <c r="N46" s="83"/>
    </row>
    <row r="47" spans="1:22" x14ac:dyDescent="0.25">
      <c r="A47" s="95" t="s">
        <v>23</v>
      </c>
      <c r="B47" s="96"/>
      <c r="C47" s="90" t="s">
        <v>23</v>
      </c>
      <c r="D47" s="91" t="s">
        <v>23</v>
      </c>
      <c r="E47" s="100">
        <v>0</v>
      </c>
      <c r="F47" s="64"/>
      <c r="G47" s="71">
        <f t="shared" si="5"/>
        <v>0</v>
      </c>
      <c r="I47" s="83"/>
      <c r="J47" s="94"/>
      <c r="K47" s="83"/>
      <c r="L47" s="83"/>
      <c r="M47" s="83"/>
      <c r="N47" s="83"/>
    </row>
    <row r="48" spans="1:22" x14ac:dyDescent="0.25">
      <c r="A48" s="95" t="s">
        <v>23</v>
      </c>
      <c r="B48" s="96"/>
      <c r="C48" s="90" t="s">
        <v>23</v>
      </c>
      <c r="D48" s="91" t="s">
        <v>23</v>
      </c>
      <c r="E48" s="100">
        <v>0</v>
      </c>
      <c r="F48" s="64"/>
      <c r="G48" s="71">
        <f t="shared" si="5"/>
        <v>0</v>
      </c>
      <c r="I48" s="83"/>
      <c r="J48" s="94"/>
      <c r="K48" s="83"/>
      <c r="L48" s="83"/>
      <c r="M48" s="83"/>
      <c r="N48" s="83"/>
    </row>
    <row r="49" spans="1:14" x14ac:dyDescent="0.25">
      <c r="A49" s="95" t="s">
        <v>23</v>
      </c>
      <c r="B49" s="96"/>
      <c r="C49" s="90" t="s">
        <v>23</v>
      </c>
      <c r="D49" s="91" t="s">
        <v>23</v>
      </c>
      <c r="E49" s="100">
        <v>0</v>
      </c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 t="s">
        <v>23</v>
      </c>
      <c r="B50" s="96"/>
      <c r="C50" s="90" t="s">
        <v>23</v>
      </c>
      <c r="D50" s="91" t="s">
        <v>23</v>
      </c>
      <c r="E50" s="100">
        <v>0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 t="s">
        <v>23</v>
      </c>
      <c r="B51" s="96"/>
      <c r="C51" s="90" t="s">
        <v>23</v>
      </c>
      <c r="D51" s="91" t="s">
        <v>23</v>
      </c>
      <c r="E51" s="100">
        <v>0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 t="s">
        <v>23</v>
      </c>
      <c r="B52" s="96"/>
      <c r="C52" s="90" t="s">
        <v>23</v>
      </c>
      <c r="D52" s="91" t="s">
        <v>23</v>
      </c>
      <c r="E52" s="100">
        <v>0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 t="s">
        <v>23</v>
      </c>
      <c r="B53" s="96"/>
      <c r="C53" s="90" t="s">
        <v>23</v>
      </c>
      <c r="D53" s="91" t="s">
        <v>23</v>
      </c>
      <c r="E53" s="100">
        <v>0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 t="s">
        <v>23</v>
      </c>
      <c r="B54" s="96"/>
      <c r="C54" s="90" t="s">
        <v>23</v>
      </c>
      <c r="D54" s="91" t="s">
        <v>23</v>
      </c>
      <c r="E54" s="100">
        <v>0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 t="s">
        <v>23</v>
      </c>
      <c r="B55" s="61"/>
      <c r="C55" s="90" t="s">
        <v>23</v>
      </c>
      <c r="D55" s="91" t="s">
        <v>23</v>
      </c>
      <c r="E55" s="82">
        <v>0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 t="s">
        <v>23</v>
      </c>
      <c r="B56" s="96"/>
      <c r="C56" s="90" t="s">
        <v>23</v>
      </c>
      <c r="D56" s="91" t="s">
        <v>23</v>
      </c>
      <c r="E56" s="100">
        <v>0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 t="s">
        <v>23</v>
      </c>
      <c r="B57" s="96"/>
      <c r="C57" s="90" t="s">
        <v>23</v>
      </c>
      <c r="D57" s="91" t="s">
        <v>23</v>
      </c>
      <c r="E57" s="100">
        <v>0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 t="s">
        <v>23</v>
      </c>
      <c r="B58" s="96"/>
      <c r="C58" s="90" t="s">
        <v>23</v>
      </c>
      <c r="D58" s="91" t="s">
        <v>23</v>
      </c>
      <c r="E58" s="100">
        <v>0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 t="s">
        <v>23</v>
      </c>
      <c r="B59" s="96"/>
      <c r="C59" s="90" t="s">
        <v>23</v>
      </c>
      <c r="D59" s="91" t="s">
        <v>23</v>
      </c>
      <c r="E59" s="100">
        <v>0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 t="s">
        <v>23</v>
      </c>
      <c r="B60" s="96"/>
      <c r="C60" s="90" t="s">
        <v>23</v>
      </c>
      <c r="D60" s="91" t="s">
        <v>23</v>
      </c>
      <c r="E60" s="100">
        <v>0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 t="s">
        <v>23</v>
      </c>
      <c r="B61" s="61"/>
      <c r="C61" s="71" t="s">
        <v>23</v>
      </c>
      <c r="D61" s="71" t="s">
        <v>23</v>
      </c>
      <c r="E61" s="82">
        <v>0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 t="s">
        <v>23</v>
      </c>
      <c r="B62" s="61"/>
      <c r="C62" s="71" t="s">
        <v>23</v>
      </c>
      <c r="D62" s="71" t="s">
        <v>23</v>
      </c>
      <c r="E62" s="82">
        <v>0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 t="s">
        <v>23</v>
      </c>
      <c r="B63" s="75"/>
      <c r="C63" s="74" t="s">
        <v>23</v>
      </c>
      <c r="D63" s="74" t="s">
        <v>23</v>
      </c>
      <c r="E63" s="101">
        <v>0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23</v>
      </c>
      <c r="B64" s="112"/>
      <c r="C64" s="78" t="s">
        <v>23</v>
      </c>
      <c r="D64" s="78" t="s">
        <v>23</v>
      </c>
      <c r="E64" s="111">
        <v>0</v>
      </c>
      <c r="F64" s="118"/>
      <c r="G64" s="118">
        <f>TRUNC(ROUND(SUM(G44:G63),2),2)</f>
        <v>1.88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0.01</v>
      </c>
      <c r="F69" s="64"/>
      <c r="G69" s="71">
        <f>IFERROR(TRUNC(ROUND(D69*E69,2),2),0)</f>
        <v>0.01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0.01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3.56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0.27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0.27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4.0999999999999996</v>
      </c>
      <c r="U75" t="s">
        <v>153</v>
      </c>
      <c r="V75">
        <f>+TRUNC(ROUND(G29+G40+G71+G73+G74,2),2)</f>
        <v>2.2200000000000002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1.88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3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220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63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0</v>
      </c>
      <c r="C12" s="61">
        <v>4.25</v>
      </c>
      <c r="D12" s="62">
        <f t="shared" ref="D12:D26" si="0">IFERROR(ROUND(B12*C12,5),0)</f>
        <v>0</v>
      </c>
      <c r="E12" s="63">
        <v>0.28000000000000003</v>
      </c>
      <c r="F12" s="64"/>
      <c r="G12" s="121">
        <f t="shared" ref="G12:G26" si="1">IFERROR(TRUNC(ROUND(D12*E12,2),2),0)</f>
        <v>0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0.28000000000000003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0.28000000000000003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0.28000000000000003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0.28000000000000003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0.28000000000000003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1</v>
      </c>
      <c r="C18" s="61">
        <v>0.15</v>
      </c>
      <c r="D18" s="62">
        <f t="shared" si="0"/>
        <v>0.15</v>
      </c>
      <c r="E18" s="63">
        <v>0.28000000000000003</v>
      </c>
      <c r="F18" s="64"/>
      <c r="G18" s="121">
        <f t="shared" si="1"/>
        <v>0.04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0.28000000000000003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0.28000000000000003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0.28000000000000003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1</v>
      </c>
      <c r="C22" s="61">
        <v>0.17</v>
      </c>
      <c r="D22" s="62">
        <f t="shared" si="0"/>
        <v>0.17</v>
      </c>
      <c r="E22" s="63">
        <v>0.28000000000000003</v>
      </c>
      <c r="F22" s="64"/>
      <c r="G22" s="121">
        <f t="shared" si="1"/>
        <v>0.05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1</v>
      </c>
      <c r="C23" s="61">
        <v>0.05</v>
      </c>
      <c r="D23" s="62">
        <f t="shared" si="0"/>
        <v>0.05</v>
      </c>
      <c r="E23" s="63">
        <v>0.28000000000000003</v>
      </c>
      <c r="F23" s="64"/>
      <c r="G23" s="121">
        <f t="shared" si="1"/>
        <v>0.01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0.28000000000000003</v>
      </c>
      <c r="F24" s="64"/>
      <c r="G24" s="121">
        <f t="shared" si="1"/>
        <v>0.04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0.28000000000000003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0.28000000000000003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0.14000000000000001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0.28000000000000003</v>
      </c>
      <c r="F33" s="64"/>
      <c r="G33" s="64">
        <f t="shared" ref="G33:G38" si="4">IFERROR(TRUNC(ROUND(D33*E33,2),2),0)</f>
        <v>1.1200000000000001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0.28000000000000003</v>
      </c>
      <c r="F34" s="64"/>
      <c r="G34" s="64">
        <f t="shared" si="4"/>
        <v>1.01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0.28000000000000003</v>
      </c>
      <c r="F35" s="64"/>
      <c r="G35" s="64">
        <f t="shared" si="4"/>
        <v>1.01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0.28000000000000003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0.28000000000000003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3.14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ht="25.5" x14ac:dyDescent="0.25">
      <c r="A44" s="88" t="s">
        <v>213</v>
      </c>
      <c r="B44" s="89"/>
      <c r="C44" s="90" t="s">
        <v>19</v>
      </c>
      <c r="D44" s="91">
        <v>1</v>
      </c>
      <c r="E44" s="92">
        <v>4.6900000000000004</v>
      </c>
      <c r="F44" s="93"/>
      <c r="G44" s="71">
        <f t="shared" ref="G44:G63" si="5">IFERROR(TRUNC(ROUND(D44*E44,2),2),0)</f>
        <v>4.6900000000000004</v>
      </c>
      <c r="I44" s="83"/>
      <c r="J44" s="94"/>
      <c r="K44" s="83"/>
      <c r="L44" s="83"/>
      <c r="M44" s="83"/>
      <c r="N44" s="83"/>
    </row>
    <row r="45" spans="1:22" x14ac:dyDescent="0.25">
      <c r="A45" s="95" t="s">
        <v>23</v>
      </c>
      <c r="B45" s="96"/>
      <c r="C45" s="90" t="s">
        <v>23</v>
      </c>
      <c r="D45" s="91" t="s">
        <v>23</v>
      </c>
      <c r="E45" s="97">
        <v>0</v>
      </c>
      <c r="F45" s="66"/>
      <c r="G45" s="71">
        <f t="shared" si="5"/>
        <v>0</v>
      </c>
      <c r="I45" s="83"/>
      <c r="J45" s="94"/>
      <c r="K45" s="83"/>
      <c r="L45" s="83"/>
      <c r="M45" s="83"/>
      <c r="N45" s="83"/>
    </row>
    <row r="46" spans="1:22" x14ac:dyDescent="0.25">
      <c r="A46" s="95" t="s">
        <v>23</v>
      </c>
      <c r="B46" s="96"/>
      <c r="C46" s="98" t="s">
        <v>23</v>
      </c>
      <c r="D46" s="99" t="s">
        <v>23</v>
      </c>
      <c r="E46" s="100">
        <v>0</v>
      </c>
      <c r="F46" s="64"/>
      <c r="G46" s="71">
        <f t="shared" si="5"/>
        <v>0</v>
      </c>
      <c r="I46" s="83"/>
      <c r="J46" s="94"/>
      <c r="K46" s="83"/>
      <c r="L46" s="83"/>
      <c r="M46" s="83"/>
      <c r="N46" s="83"/>
    </row>
    <row r="47" spans="1:22" x14ac:dyDescent="0.25">
      <c r="A47" s="95" t="s">
        <v>23</v>
      </c>
      <c r="B47" s="96"/>
      <c r="C47" s="90" t="s">
        <v>23</v>
      </c>
      <c r="D47" s="91" t="s">
        <v>23</v>
      </c>
      <c r="E47" s="100">
        <v>0</v>
      </c>
      <c r="F47" s="64"/>
      <c r="G47" s="71">
        <f t="shared" si="5"/>
        <v>0</v>
      </c>
      <c r="I47" s="83"/>
      <c r="J47" s="94"/>
      <c r="K47" s="83"/>
      <c r="L47" s="83"/>
      <c r="M47" s="83"/>
      <c r="N47" s="83"/>
    </row>
    <row r="48" spans="1:22" x14ac:dyDescent="0.25">
      <c r="A48" s="95" t="s">
        <v>23</v>
      </c>
      <c r="B48" s="96"/>
      <c r="C48" s="90" t="s">
        <v>23</v>
      </c>
      <c r="D48" s="91" t="s">
        <v>23</v>
      </c>
      <c r="E48" s="100">
        <v>0</v>
      </c>
      <c r="F48" s="64"/>
      <c r="G48" s="71">
        <f t="shared" si="5"/>
        <v>0</v>
      </c>
      <c r="I48" s="83"/>
      <c r="J48" s="94"/>
      <c r="K48" s="83"/>
      <c r="L48" s="83"/>
      <c r="M48" s="83"/>
      <c r="N48" s="83"/>
    </row>
    <row r="49" spans="1:14" x14ac:dyDescent="0.25">
      <c r="A49" s="95" t="s">
        <v>23</v>
      </c>
      <c r="B49" s="96"/>
      <c r="C49" s="90" t="s">
        <v>23</v>
      </c>
      <c r="D49" s="91" t="s">
        <v>23</v>
      </c>
      <c r="E49" s="100">
        <v>0</v>
      </c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 t="s">
        <v>23</v>
      </c>
      <c r="B50" s="96"/>
      <c r="C50" s="90" t="s">
        <v>23</v>
      </c>
      <c r="D50" s="91" t="s">
        <v>23</v>
      </c>
      <c r="E50" s="100">
        <v>0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 t="s">
        <v>23</v>
      </c>
      <c r="B51" s="96"/>
      <c r="C51" s="90" t="s">
        <v>23</v>
      </c>
      <c r="D51" s="91" t="s">
        <v>23</v>
      </c>
      <c r="E51" s="100">
        <v>0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 t="s">
        <v>23</v>
      </c>
      <c r="B52" s="96"/>
      <c r="C52" s="90" t="s">
        <v>23</v>
      </c>
      <c r="D52" s="91" t="s">
        <v>23</v>
      </c>
      <c r="E52" s="100">
        <v>0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 t="s">
        <v>23</v>
      </c>
      <c r="B53" s="96"/>
      <c r="C53" s="90" t="s">
        <v>23</v>
      </c>
      <c r="D53" s="91" t="s">
        <v>23</v>
      </c>
      <c r="E53" s="100">
        <v>0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 t="s">
        <v>23</v>
      </c>
      <c r="B54" s="96"/>
      <c r="C54" s="90" t="s">
        <v>23</v>
      </c>
      <c r="D54" s="91" t="s">
        <v>23</v>
      </c>
      <c r="E54" s="100">
        <v>0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 t="s">
        <v>23</v>
      </c>
      <c r="B55" s="61"/>
      <c r="C55" s="90" t="s">
        <v>23</v>
      </c>
      <c r="D55" s="91" t="s">
        <v>23</v>
      </c>
      <c r="E55" s="82">
        <v>0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 t="s">
        <v>23</v>
      </c>
      <c r="B56" s="96"/>
      <c r="C56" s="90" t="s">
        <v>23</v>
      </c>
      <c r="D56" s="91" t="s">
        <v>23</v>
      </c>
      <c r="E56" s="100">
        <v>0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 t="s">
        <v>23</v>
      </c>
      <c r="B57" s="96"/>
      <c r="C57" s="90" t="s">
        <v>23</v>
      </c>
      <c r="D57" s="91" t="s">
        <v>23</v>
      </c>
      <c r="E57" s="100">
        <v>0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 t="s">
        <v>23</v>
      </c>
      <c r="B58" s="96"/>
      <c r="C58" s="90" t="s">
        <v>23</v>
      </c>
      <c r="D58" s="91" t="s">
        <v>23</v>
      </c>
      <c r="E58" s="100">
        <v>0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 t="s">
        <v>23</v>
      </c>
      <c r="B59" s="96"/>
      <c r="C59" s="90" t="s">
        <v>23</v>
      </c>
      <c r="D59" s="91" t="s">
        <v>23</v>
      </c>
      <c r="E59" s="100">
        <v>0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 t="s">
        <v>23</v>
      </c>
      <c r="B60" s="96"/>
      <c r="C60" s="90" t="s">
        <v>23</v>
      </c>
      <c r="D60" s="91" t="s">
        <v>23</v>
      </c>
      <c r="E60" s="100">
        <v>0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 t="s">
        <v>23</v>
      </c>
      <c r="B61" s="61"/>
      <c r="C61" s="71" t="s">
        <v>23</v>
      </c>
      <c r="D61" s="71" t="s">
        <v>23</v>
      </c>
      <c r="E61" s="82">
        <v>0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 t="s">
        <v>23</v>
      </c>
      <c r="B62" s="61"/>
      <c r="C62" s="71" t="s">
        <v>23</v>
      </c>
      <c r="D62" s="71" t="s">
        <v>23</v>
      </c>
      <c r="E62" s="82">
        <v>0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 t="s">
        <v>23</v>
      </c>
      <c r="B63" s="75"/>
      <c r="C63" s="74" t="s">
        <v>23</v>
      </c>
      <c r="D63" s="74" t="s">
        <v>23</v>
      </c>
      <c r="E63" s="101">
        <v>0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23</v>
      </c>
      <c r="B64" s="112"/>
      <c r="C64" s="78" t="s">
        <v>23</v>
      </c>
      <c r="D64" s="78" t="s">
        <v>23</v>
      </c>
      <c r="E64" s="111">
        <v>0</v>
      </c>
      <c r="F64" s="118"/>
      <c r="G64" s="118">
        <f>TRUNC(ROUND(SUM(G44:G63),2),2)</f>
        <v>4.6900000000000004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0.1</v>
      </c>
      <c r="F69" s="64"/>
      <c r="G69" s="71">
        <f>IFERROR(TRUNC(ROUND(D69*E69,2),2),0)</f>
        <v>0.1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0.1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8.07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0.61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0.61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9.2899999999999991</v>
      </c>
      <c r="U75" t="s">
        <v>153</v>
      </c>
      <c r="V75">
        <f>+TRUNC(ROUND(G29+G40+G71+G73+G74,2),2)</f>
        <v>4.5999999999999996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4.6900000000000004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4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220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64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0.22</v>
      </c>
      <c r="F12" s="64"/>
      <c r="G12" s="121">
        <f t="shared" ref="G12:G26" si="1">IFERROR(TRUNC(ROUND(D12*E12,2),2),0)</f>
        <v>0.94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0.22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0.22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0.22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0.22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0.22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2</v>
      </c>
      <c r="C18" s="61">
        <v>0.15</v>
      </c>
      <c r="D18" s="62">
        <f t="shared" si="0"/>
        <v>0.3</v>
      </c>
      <c r="E18" s="63">
        <v>0.22</v>
      </c>
      <c r="F18" s="64"/>
      <c r="G18" s="121">
        <f t="shared" si="1"/>
        <v>7.0000000000000007E-2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0.22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0.22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0.22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1</v>
      </c>
      <c r="C22" s="61">
        <v>0.17</v>
      </c>
      <c r="D22" s="62">
        <f t="shared" si="0"/>
        <v>0.17</v>
      </c>
      <c r="E22" s="63">
        <v>0.22</v>
      </c>
      <c r="F22" s="64"/>
      <c r="G22" s="121">
        <f t="shared" si="1"/>
        <v>0.04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2</v>
      </c>
      <c r="C23" s="61">
        <v>0.05</v>
      </c>
      <c r="D23" s="62">
        <f t="shared" si="0"/>
        <v>0.1</v>
      </c>
      <c r="E23" s="63">
        <v>0.22</v>
      </c>
      <c r="F23" s="64"/>
      <c r="G23" s="121">
        <f t="shared" si="1"/>
        <v>0.02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0.22</v>
      </c>
      <c r="F24" s="64"/>
      <c r="G24" s="121">
        <f t="shared" si="1"/>
        <v>0.03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0.22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0.22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1.1000000000000001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0.22</v>
      </c>
      <c r="F33" s="64"/>
      <c r="G33" s="64">
        <f t="shared" ref="G33:G38" si="4">IFERROR(TRUNC(ROUND(D33*E33,2),2),0)</f>
        <v>0.88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0.22</v>
      </c>
      <c r="F34" s="64"/>
      <c r="G34" s="64">
        <f t="shared" si="4"/>
        <v>0.8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0.22</v>
      </c>
      <c r="F35" s="64"/>
      <c r="G35" s="64">
        <f t="shared" si="4"/>
        <v>0.8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0.22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0.22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2.48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x14ac:dyDescent="0.25">
      <c r="A44" s="88" t="s">
        <v>214</v>
      </c>
      <c r="B44" s="89"/>
      <c r="C44" s="90" t="s">
        <v>19</v>
      </c>
      <c r="D44" s="91">
        <v>1</v>
      </c>
      <c r="E44" s="92">
        <v>114</v>
      </c>
      <c r="F44" s="93"/>
      <c r="G44" s="71">
        <f t="shared" ref="G44:G63" si="5">IFERROR(TRUNC(ROUND(D44*E44,2),2),0)</f>
        <v>114</v>
      </c>
      <c r="I44" s="83"/>
      <c r="J44" s="94"/>
      <c r="K44" s="83"/>
      <c r="L44" s="83"/>
      <c r="M44" s="83"/>
      <c r="N44" s="83"/>
    </row>
    <row r="45" spans="1:22" x14ac:dyDescent="0.25">
      <c r="A45" s="95" t="s">
        <v>250</v>
      </c>
      <c r="B45" s="96"/>
      <c r="C45" s="90" t="s">
        <v>45</v>
      </c>
      <c r="D45" s="91">
        <v>2.5</v>
      </c>
      <c r="E45" s="97">
        <v>2</v>
      </c>
      <c r="F45" s="66"/>
      <c r="G45" s="71">
        <f t="shared" si="5"/>
        <v>5</v>
      </c>
      <c r="I45" s="83"/>
      <c r="J45" s="94"/>
      <c r="K45" s="83"/>
      <c r="L45" s="83"/>
      <c r="M45" s="83"/>
      <c r="N45" s="83"/>
    </row>
    <row r="46" spans="1:22" x14ac:dyDescent="0.25">
      <c r="A46" s="95" t="s">
        <v>251</v>
      </c>
      <c r="B46" s="96"/>
      <c r="C46" s="98" t="s">
        <v>19</v>
      </c>
      <c r="D46" s="99">
        <v>3</v>
      </c>
      <c r="E46" s="100">
        <v>0.71</v>
      </c>
      <c r="F46" s="64"/>
      <c r="G46" s="71">
        <f t="shared" si="5"/>
        <v>2.13</v>
      </c>
      <c r="I46" s="83"/>
      <c r="J46" s="94"/>
      <c r="K46" s="83"/>
      <c r="L46" s="83"/>
      <c r="M46" s="83"/>
      <c r="N46" s="83"/>
    </row>
    <row r="47" spans="1:22" x14ac:dyDescent="0.25">
      <c r="A47" s="95" t="s">
        <v>215</v>
      </c>
      <c r="B47" s="96"/>
      <c r="C47" s="90" t="s">
        <v>19</v>
      </c>
      <c r="D47" s="91">
        <v>1</v>
      </c>
      <c r="E47" s="100">
        <v>15.48</v>
      </c>
      <c r="F47" s="64"/>
      <c r="G47" s="71">
        <f t="shared" si="5"/>
        <v>15.48</v>
      </c>
      <c r="I47" s="83"/>
      <c r="J47" s="94"/>
      <c r="K47" s="83"/>
      <c r="L47" s="83"/>
      <c r="M47" s="83"/>
      <c r="N47" s="83"/>
    </row>
    <row r="48" spans="1:22" x14ac:dyDescent="0.25">
      <c r="A48" s="95" t="s">
        <v>23</v>
      </c>
      <c r="B48" s="96"/>
      <c r="C48" s="90" t="s">
        <v>23</v>
      </c>
      <c r="D48" s="91" t="s">
        <v>23</v>
      </c>
      <c r="E48" s="100">
        <v>0</v>
      </c>
      <c r="F48" s="64"/>
      <c r="G48" s="71">
        <f t="shared" si="5"/>
        <v>0</v>
      </c>
      <c r="I48" s="83"/>
      <c r="J48" s="94"/>
      <c r="K48" s="83"/>
      <c r="L48" s="83"/>
      <c r="M48" s="83"/>
      <c r="N48" s="83"/>
    </row>
    <row r="49" spans="1:14" x14ac:dyDescent="0.25">
      <c r="A49" s="95" t="s">
        <v>23</v>
      </c>
      <c r="B49" s="96"/>
      <c r="C49" s="90" t="s">
        <v>23</v>
      </c>
      <c r="D49" s="91" t="s">
        <v>23</v>
      </c>
      <c r="E49" s="100">
        <v>0</v>
      </c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 t="s">
        <v>23</v>
      </c>
      <c r="B50" s="96"/>
      <c r="C50" s="90" t="s">
        <v>23</v>
      </c>
      <c r="D50" s="91" t="s">
        <v>23</v>
      </c>
      <c r="E50" s="100">
        <v>0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 t="s">
        <v>23</v>
      </c>
      <c r="B51" s="96"/>
      <c r="C51" s="90" t="s">
        <v>23</v>
      </c>
      <c r="D51" s="91" t="s">
        <v>23</v>
      </c>
      <c r="E51" s="100">
        <v>0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 t="s">
        <v>23</v>
      </c>
      <c r="B52" s="96"/>
      <c r="C52" s="90" t="s">
        <v>23</v>
      </c>
      <c r="D52" s="91" t="s">
        <v>23</v>
      </c>
      <c r="E52" s="100">
        <v>0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 t="s">
        <v>23</v>
      </c>
      <c r="B53" s="96"/>
      <c r="C53" s="90" t="s">
        <v>23</v>
      </c>
      <c r="D53" s="91" t="s">
        <v>23</v>
      </c>
      <c r="E53" s="100">
        <v>0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 t="s">
        <v>23</v>
      </c>
      <c r="B54" s="96"/>
      <c r="C54" s="90" t="s">
        <v>23</v>
      </c>
      <c r="D54" s="91" t="s">
        <v>23</v>
      </c>
      <c r="E54" s="100">
        <v>0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 t="s">
        <v>23</v>
      </c>
      <c r="B55" s="61"/>
      <c r="C55" s="90" t="s">
        <v>23</v>
      </c>
      <c r="D55" s="91" t="s">
        <v>23</v>
      </c>
      <c r="E55" s="82">
        <v>0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 t="s">
        <v>23</v>
      </c>
      <c r="B56" s="96"/>
      <c r="C56" s="90" t="s">
        <v>23</v>
      </c>
      <c r="D56" s="91" t="s">
        <v>23</v>
      </c>
      <c r="E56" s="100">
        <v>0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 t="s">
        <v>23</v>
      </c>
      <c r="B57" s="96"/>
      <c r="C57" s="90" t="s">
        <v>23</v>
      </c>
      <c r="D57" s="91" t="s">
        <v>23</v>
      </c>
      <c r="E57" s="100">
        <v>0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 t="s">
        <v>23</v>
      </c>
      <c r="B58" s="96"/>
      <c r="C58" s="90" t="s">
        <v>23</v>
      </c>
      <c r="D58" s="91" t="s">
        <v>23</v>
      </c>
      <c r="E58" s="100">
        <v>0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 t="s">
        <v>23</v>
      </c>
      <c r="B59" s="96"/>
      <c r="C59" s="90" t="s">
        <v>23</v>
      </c>
      <c r="D59" s="91" t="s">
        <v>23</v>
      </c>
      <c r="E59" s="100">
        <v>0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 t="s">
        <v>23</v>
      </c>
      <c r="B60" s="96"/>
      <c r="C60" s="90" t="s">
        <v>23</v>
      </c>
      <c r="D60" s="91" t="s">
        <v>23</v>
      </c>
      <c r="E60" s="100">
        <v>0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 t="s">
        <v>23</v>
      </c>
      <c r="B61" s="61"/>
      <c r="C61" s="71" t="s">
        <v>23</v>
      </c>
      <c r="D61" s="71" t="s">
        <v>23</v>
      </c>
      <c r="E61" s="82">
        <v>0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 t="s">
        <v>23</v>
      </c>
      <c r="B62" s="61"/>
      <c r="C62" s="71" t="s">
        <v>23</v>
      </c>
      <c r="D62" s="71" t="s">
        <v>23</v>
      </c>
      <c r="E62" s="82">
        <v>0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 t="s">
        <v>23</v>
      </c>
      <c r="B63" s="75"/>
      <c r="C63" s="74" t="s">
        <v>23</v>
      </c>
      <c r="D63" s="74" t="s">
        <v>23</v>
      </c>
      <c r="E63" s="101">
        <v>0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23</v>
      </c>
      <c r="B64" s="112"/>
      <c r="C64" s="78" t="s">
        <v>23</v>
      </c>
      <c r="D64" s="78" t="s">
        <v>23</v>
      </c>
      <c r="E64" s="111">
        <v>0</v>
      </c>
      <c r="F64" s="118"/>
      <c r="G64" s="118">
        <f>TRUNC(ROUND(SUM(G44:G63),2),2)</f>
        <v>136.61000000000001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2</v>
      </c>
      <c r="F69" s="64"/>
      <c r="G69" s="71">
        <f>IFERROR(TRUNC(ROUND(D69*E69,2),2),0)</f>
        <v>2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2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142.19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3.5000000000000003E-2</v>
      </c>
      <c r="G73" s="78">
        <f>TRUNC(ROUND(G72*F73,2),2)</f>
        <v>4.9800000000000004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3.5000000000000003E-2</v>
      </c>
      <c r="G74" s="78">
        <f>TRUNC(ROUND(G72*F74,2),2)</f>
        <v>4.9800000000000004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152.15</v>
      </c>
      <c r="U75" t="s">
        <v>153</v>
      </c>
      <c r="V75">
        <f>+TRUNC(ROUND(G29+G40+G71+G73+G74,2),2)</f>
        <v>15.54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136.61000000000001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5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220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272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2.38</v>
      </c>
      <c r="F12" s="64"/>
      <c r="G12" s="121">
        <f t="shared" ref="G12:G26" si="1">IFERROR(TRUNC(ROUND(D12*E12,2),2),0)</f>
        <v>10.119999999999999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2.38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1</v>
      </c>
      <c r="C14" s="61">
        <v>20</v>
      </c>
      <c r="D14" s="62">
        <f t="shared" si="0"/>
        <v>20</v>
      </c>
      <c r="E14" s="63">
        <v>2.38</v>
      </c>
      <c r="F14" s="64"/>
      <c r="G14" s="121">
        <f t="shared" si="1"/>
        <v>47.6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1</v>
      </c>
      <c r="C15" s="61">
        <v>1</v>
      </c>
      <c r="D15" s="62">
        <f t="shared" si="0"/>
        <v>1</v>
      </c>
      <c r="E15" s="63">
        <v>2.38</v>
      </c>
      <c r="F15" s="64"/>
      <c r="G15" s="121">
        <f t="shared" si="1"/>
        <v>2.38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2.38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2.38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0</v>
      </c>
      <c r="C18" s="61">
        <v>0.15</v>
      </c>
      <c r="D18" s="62">
        <f t="shared" si="0"/>
        <v>0</v>
      </c>
      <c r="E18" s="63">
        <v>2.38</v>
      </c>
      <c r="F18" s="64"/>
      <c r="G18" s="121">
        <f t="shared" si="1"/>
        <v>0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2.38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2.38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2.38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1</v>
      </c>
      <c r="C22" s="61">
        <v>0.17</v>
      </c>
      <c r="D22" s="62">
        <f t="shared" si="0"/>
        <v>0.17</v>
      </c>
      <c r="E22" s="63">
        <v>2.38</v>
      </c>
      <c r="F22" s="64"/>
      <c r="G22" s="121">
        <f t="shared" si="1"/>
        <v>0.4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1</v>
      </c>
      <c r="C23" s="61">
        <v>0.05</v>
      </c>
      <c r="D23" s="62">
        <f t="shared" si="0"/>
        <v>0.05</v>
      </c>
      <c r="E23" s="63">
        <v>2.38</v>
      </c>
      <c r="F23" s="64"/>
      <c r="G23" s="121">
        <f t="shared" si="1"/>
        <v>0.12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9</v>
      </c>
      <c r="C24" s="61">
        <v>0.05</v>
      </c>
      <c r="D24" s="62">
        <f t="shared" si="0"/>
        <v>0.45</v>
      </c>
      <c r="E24" s="63">
        <v>2.38</v>
      </c>
      <c r="F24" s="64"/>
      <c r="G24" s="121">
        <f t="shared" si="1"/>
        <v>1.07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2.38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2.38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61.69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2.38</v>
      </c>
      <c r="F33" s="64"/>
      <c r="G33" s="64">
        <f t="shared" ref="G33:G38" si="4">IFERROR(TRUNC(ROUND(D33*E33,2),2),0)</f>
        <v>9.5399999999999991</v>
      </c>
    </row>
    <row r="34" spans="1:22" x14ac:dyDescent="0.25">
      <c r="A34" s="71" t="s">
        <v>132</v>
      </c>
      <c r="B34" s="82">
        <v>4</v>
      </c>
      <c r="C34" s="71">
        <v>3.62</v>
      </c>
      <c r="D34" s="62">
        <f t="shared" si="3"/>
        <v>14.48</v>
      </c>
      <c r="E34" s="61">
        <v>2.38</v>
      </c>
      <c r="F34" s="64"/>
      <c r="G34" s="64">
        <f t="shared" si="4"/>
        <v>34.46</v>
      </c>
    </row>
    <row r="35" spans="1:22" x14ac:dyDescent="0.25">
      <c r="A35" s="71" t="s">
        <v>133</v>
      </c>
      <c r="B35" s="82">
        <v>4</v>
      </c>
      <c r="C35" s="71">
        <v>3.62</v>
      </c>
      <c r="D35" s="62">
        <f t="shared" si="3"/>
        <v>14.48</v>
      </c>
      <c r="E35" s="61">
        <v>2.38</v>
      </c>
      <c r="F35" s="64"/>
      <c r="G35" s="64">
        <f t="shared" si="4"/>
        <v>34.46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2.38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2.38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78.459999999999994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x14ac:dyDescent="0.25">
      <c r="A44" s="88" t="s">
        <v>66</v>
      </c>
      <c r="B44" s="89"/>
      <c r="C44" s="90"/>
      <c r="D44" s="91"/>
      <c r="E44" s="92"/>
      <c r="F44" s="93"/>
      <c r="G44" s="71">
        <f t="shared" ref="G44:G63" si="5">IFERROR(TRUNC(ROUND(D44*E44,2),2),0)</f>
        <v>0</v>
      </c>
      <c r="I44" s="83"/>
      <c r="J44" s="94"/>
      <c r="K44" s="83"/>
      <c r="L44" s="83"/>
      <c r="M44" s="83"/>
      <c r="N44" s="83"/>
    </row>
    <row r="45" spans="1:22" x14ac:dyDescent="0.25">
      <c r="A45" s="95"/>
      <c r="B45" s="96"/>
      <c r="C45" s="90"/>
      <c r="D45" s="91"/>
      <c r="E45" s="97"/>
      <c r="F45" s="66"/>
      <c r="G45" s="71">
        <f t="shared" si="5"/>
        <v>0</v>
      </c>
      <c r="I45" s="83"/>
      <c r="J45" s="94"/>
      <c r="K45" s="83"/>
      <c r="L45" s="83"/>
      <c r="M45" s="83"/>
      <c r="N45" s="83"/>
    </row>
    <row r="46" spans="1:22" x14ac:dyDescent="0.25">
      <c r="A46" s="95"/>
      <c r="B46" s="96"/>
      <c r="C46" s="98"/>
      <c r="D46" s="99"/>
      <c r="E46" s="100"/>
      <c r="F46" s="64"/>
      <c r="G46" s="71">
        <f t="shared" si="5"/>
        <v>0</v>
      </c>
      <c r="I46" s="83"/>
      <c r="J46" s="94"/>
      <c r="K46" s="83"/>
      <c r="L46" s="83"/>
      <c r="M46" s="83"/>
      <c r="N46" s="83"/>
    </row>
    <row r="47" spans="1:22" x14ac:dyDescent="0.25">
      <c r="A47" s="95"/>
      <c r="B47" s="96"/>
      <c r="C47" s="90"/>
      <c r="D47" s="91"/>
      <c r="E47" s="100"/>
      <c r="F47" s="64"/>
      <c r="G47" s="71">
        <f t="shared" si="5"/>
        <v>0</v>
      </c>
      <c r="I47" s="83"/>
      <c r="J47" s="94"/>
      <c r="K47" s="83"/>
      <c r="L47" s="83"/>
      <c r="M47" s="83"/>
      <c r="N47" s="83"/>
    </row>
    <row r="48" spans="1:22" x14ac:dyDescent="0.25">
      <c r="A48" s="95"/>
      <c r="B48" s="96"/>
      <c r="C48" s="90"/>
      <c r="D48" s="91"/>
      <c r="E48" s="100"/>
      <c r="F48" s="64"/>
      <c r="G48" s="71">
        <f t="shared" si="5"/>
        <v>0</v>
      </c>
      <c r="I48" s="83"/>
      <c r="J48" s="94"/>
      <c r="K48" s="83"/>
      <c r="L48" s="83"/>
      <c r="M48" s="83"/>
      <c r="N48" s="83"/>
    </row>
    <row r="49" spans="1:14" x14ac:dyDescent="0.25">
      <c r="A49" s="95"/>
      <c r="B49" s="96"/>
      <c r="C49" s="90"/>
      <c r="D49" s="91"/>
      <c r="E49" s="100"/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/>
      <c r="B50" s="96"/>
      <c r="C50" s="90"/>
      <c r="D50" s="91"/>
      <c r="E50" s="100"/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/>
      <c r="B51" s="96"/>
      <c r="C51" s="90"/>
      <c r="D51" s="91"/>
      <c r="E51" s="100"/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/>
      <c r="B52" s="96"/>
      <c r="C52" s="90"/>
      <c r="D52" s="91"/>
      <c r="E52" s="100"/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/>
      <c r="B53" s="96"/>
      <c r="C53" s="90"/>
      <c r="D53" s="91"/>
      <c r="E53" s="100"/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/>
      <c r="B54" s="96"/>
      <c r="C54" s="90"/>
      <c r="D54" s="91"/>
      <c r="E54" s="100"/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/>
      <c r="B55" s="61"/>
      <c r="C55" s="90"/>
      <c r="D55" s="91"/>
      <c r="E55" s="82"/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/>
      <c r="B56" s="96"/>
      <c r="C56" s="90"/>
      <c r="D56" s="91"/>
      <c r="E56" s="100"/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/>
      <c r="B57" s="96"/>
      <c r="C57" s="90"/>
      <c r="D57" s="91"/>
      <c r="E57" s="100"/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/>
      <c r="B58" s="96"/>
      <c r="C58" s="90"/>
      <c r="D58" s="91"/>
      <c r="E58" s="100"/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/>
      <c r="B59" s="96"/>
      <c r="C59" s="90"/>
      <c r="D59" s="91"/>
      <c r="E59" s="100"/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/>
      <c r="B60" s="96"/>
      <c r="C60" s="90"/>
      <c r="D60" s="91"/>
      <c r="E60" s="100"/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/>
      <c r="B61" s="61"/>
      <c r="C61" s="71"/>
      <c r="D61" s="71"/>
      <c r="E61" s="82"/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/>
      <c r="B62" s="61"/>
      <c r="C62" s="71"/>
      <c r="D62" s="71"/>
      <c r="E62" s="82"/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/>
      <c r="B63" s="75"/>
      <c r="C63" s="74"/>
      <c r="D63" s="74"/>
      <c r="E63" s="101"/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140</v>
      </c>
      <c r="B64" s="112"/>
      <c r="C64" s="78"/>
      <c r="D64" s="78"/>
      <c r="E64" s="111"/>
      <c r="F64" s="118"/>
      <c r="G64" s="118">
        <f>TRUNC(ROUND(SUM(G44:G63),2),2)</f>
        <v>0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2</v>
      </c>
      <c r="F69" s="64"/>
      <c r="G69" s="71">
        <f>IFERROR(TRUNC(ROUND(D69*E69,2),2),0)</f>
        <v>2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2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142.15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10.66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10.66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163.47</v>
      </c>
      <c r="U75" t="s">
        <v>153</v>
      </c>
      <c r="V75">
        <f>+TRUNC(ROUND(G29+G40+G71+G73+G74,2),2)</f>
        <v>163.47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0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6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220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273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0.85333300000000001</v>
      </c>
      <c r="F12" s="64"/>
      <c r="G12" s="121">
        <f t="shared" ref="G12:G26" si="1">IFERROR(TRUNC(ROUND(D12*E12,2),2),0)</f>
        <v>3.63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0.85333300000000001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1</v>
      </c>
      <c r="C14" s="61">
        <v>20</v>
      </c>
      <c r="D14" s="62">
        <f t="shared" si="0"/>
        <v>20</v>
      </c>
      <c r="E14" s="63">
        <v>0.85333300000000001</v>
      </c>
      <c r="F14" s="64"/>
      <c r="G14" s="121">
        <f t="shared" si="1"/>
        <v>17.07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1</v>
      </c>
      <c r="C15" s="61">
        <v>1</v>
      </c>
      <c r="D15" s="62">
        <f t="shared" si="0"/>
        <v>1</v>
      </c>
      <c r="E15" s="63">
        <v>0.85333300000000001</v>
      </c>
      <c r="F15" s="64"/>
      <c r="G15" s="121">
        <f t="shared" si="1"/>
        <v>0.85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0.85333300000000001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0.85333300000000001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0</v>
      </c>
      <c r="C18" s="61">
        <v>0.15</v>
      </c>
      <c r="D18" s="62">
        <f t="shared" si="0"/>
        <v>0</v>
      </c>
      <c r="E18" s="63">
        <v>0.85333300000000001</v>
      </c>
      <c r="F18" s="64"/>
      <c r="G18" s="121">
        <f t="shared" si="1"/>
        <v>0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0.85333300000000001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0.85333300000000001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0.85333300000000001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1</v>
      </c>
      <c r="C22" s="61">
        <v>0.17</v>
      </c>
      <c r="D22" s="62">
        <f t="shared" si="0"/>
        <v>0.17</v>
      </c>
      <c r="E22" s="63">
        <v>0.85333300000000001</v>
      </c>
      <c r="F22" s="64"/>
      <c r="G22" s="121">
        <f t="shared" si="1"/>
        <v>0.15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1</v>
      </c>
      <c r="C23" s="61">
        <v>0.05</v>
      </c>
      <c r="D23" s="62">
        <f t="shared" si="0"/>
        <v>0.05</v>
      </c>
      <c r="E23" s="63">
        <v>0.85333300000000001</v>
      </c>
      <c r="F23" s="64"/>
      <c r="G23" s="121">
        <f t="shared" si="1"/>
        <v>0.04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9</v>
      </c>
      <c r="C24" s="61">
        <v>0.05</v>
      </c>
      <c r="D24" s="62">
        <f t="shared" si="0"/>
        <v>0.45</v>
      </c>
      <c r="E24" s="63">
        <v>0.85333300000000001</v>
      </c>
      <c r="F24" s="64"/>
      <c r="G24" s="121">
        <f t="shared" si="1"/>
        <v>0.38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0.85333300000000001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0.85333300000000001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22.12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0.85333300000000001</v>
      </c>
      <c r="F33" s="64"/>
      <c r="G33" s="64">
        <f t="shared" ref="G33:G38" si="4">IFERROR(TRUNC(ROUND(D33*E33,2),2),0)</f>
        <v>3.42</v>
      </c>
    </row>
    <row r="34" spans="1:22" x14ac:dyDescent="0.25">
      <c r="A34" s="71" t="s">
        <v>132</v>
      </c>
      <c r="B34" s="82">
        <v>4</v>
      </c>
      <c r="C34" s="71">
        <v>3.62</v>
      </c>
      <c r="D34" s="62">
        <f t="shared" si="3"/>
        <v>14.48</v>
      </c>
      <c r="E34" s="61">
        <v>0.85333300000000001</v>
      </c>
      <c r="F34" s="64"/>
      <c r="G34" s="64">
        <f t="shared" si="4"/>
        <v>12.36</v>
      </c>
    </row>
    <row r="35" spans="1:22" x14ac:dyDescent="0.25">
      <c r="A35" s="71" t="s">
        <v>133</v>
      </c>
      <c r="B35" s="82">
        <v>4</v>
      </c>
      <c r="C35" s="71">
        <v>3.62</v>
      </c>
      <c r="D35" s="62">
        <f t="shared" si="3"/>
        <v>14.48</v>
      </c>
      <c r="E35" s="61">
        <v>0.85333300000000001</v>
      </c>
      <c r="F35" s="64"/>
      <c r="G35" s="64">
        <f t="shared" si="4"/>
        <v>12.36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0.85333300000000001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0.85333300000000001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28.14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x14ac:dyDescent="0.25">
      <c r="A44" s="88" t="s">
        <v>20</v>
      </c>
      <c r="B44" s="89"/>
      <c r="C44" s="90"/>
      <c r="D44" s="91"/>
      <c r="E44" s="92"/>
      <c r="F44" s="93"/>
      <c r="G44" s="71">
        <f t="shared" ref="G44:G63" si="5">IFERROR(TRUNC(ROUND(D44*E44,2),2),0)</f>
        <v>0</v>
      </c>
      <c r="I44" s="83"/>
      <c r="J44" s="94"/>
      <c r="K44" s="83"/>
      <c r="L44" s="83"/>
      <c r="M44" s="83"/>
      <c r="N44" s="83"/>
    </row>
    <row r="45" spans="1:22" x14ac:dyDescent="0.25">
      <c r="A45" s="95"/>
      <c r="B45" s="96"/>
      <c r="C45" s="90"/>
      <c r="D45" s="91"/>
      <c r="E45" s="97"/>
      <c r="F45" s="66"/>
      <c r="G45" s="71">
        <f t="shared" si="5"/>
        <v>0</v>
      </c>
      <c r="I45" s="83"/>
      <c r="J45" s="94"/>
      <c r="K45" s="83"/>
      <c r="L45" s="83"/>
      <c r="M45" s="83"/>
      <c r="N45" s="83"/>
    </row>
    <row r="46" spans="1:22" x14ac:dyDescent="0.25">
      <c r="A46" s="95"/>
      <c r="B46" s="96"/>
      <c r="C46" s="98"/>
      <c r="D46" s="99"/>
      <c r="E46" s="100"/>
      <c r="F46" s="64"/>
      <c r="G46" s="71">
        <f t="shared" si="5"/>
        <v>0</v>
      </c>
      <c r="I46" s="83"/>
      <c r="J46" s="94"/>
      <c r="K46" s="83"/>
      <c r="L46" s="83"/>
      <c r="M46" s="83"/>
      <c r="N46" s="83"/>
    </row>
    <row r="47" spans="1:22" x14ac:dyDescent="0.25">
      <c r="A47" s="95"/>
      <c r="B47" s="96"/>
      <c r="C47" s="90"/>
      <c r="D47" s="91"/>
      <c r="E47" s="100"/>
      <c r="F47" s="64"/>
      <c r="G47" s="71">
        <f t="shared" si="5"/>
        <v>0</v>
      </c>
      <c r="I47" s="83"/>
      <c r="J47" s="94"/>
      <c r="K47" s="83"/>
      <c r="L47" s="83"/>
      <c r="M47" s="83"/>
      <c r="N47" s="83"/>
    </row>
    <row r="48" spans="1:22" x14ac:dyDescent="0.25">
      <c r="A48" s="95"/>
      <c r="B48" s="96"/>
      <c r="C48" s="90"/>
      <c r="D48" s="91"/>
      <c r="E48" s="100"/>
      <c r="F48" s="64"/>
      <c r="G48" s="71">
        <f t="shared" si="5"/>
        <v>0</v>
      </c>
      <c r="I48" s="83"/>
      <c r="J48" s="94"/>
      <c r="K48" s="83"/>
      <c r="L48" s="83"/>
      <c r="M48" s="83"/>
      <c r="N48" s="83"/>
    </row>
    <row r="49" spans="1:14" x14ac:dyDescent="0.25">
      <c r="A49" s="95"/>
      <c r="B49" s="96"/>
      <c r="C49" s="90"/>
      <c r="D49" s="91"/>
      <c r="E49" s="100"/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/>
      <c r="B50" s="96"/>
      <c r="C50" s="90"/>
      <c r="D50" s="91"/>
      <c r="E50" s="100"/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/>
      <c r="B51" s="96"/>
      <c r="C51" s="90"/>
      <c r="D51" s="91"/>
      <c r="E51" s="100"/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/>
      <c r="B52" s="96"/>
      <c r="C52" s="90"/>
      <c r="D52" s="91"/>
      <c r="E52" s="100"/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/>
      <c r="B53" s="96"/>
      <c r="C53" s="90"/>
      <c r="D53" s="91"/>
      <c r="E53" s="100"/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/>
      <c r="B54" s="96"/>
      <c r="C54" s="90"/>
      <c r="D54" s="91"/>
      <c r="E54" s="100"/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/>
      <c r="B55" s="61"/>
      <c r="C55" s="90"/>
      <c r="D55" s="91"/>
      <c r="E55" s="82"/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/>
      <c r="B56" s="96"/>
      <c r="C56" s="90"/>
      <c r="D56" s="91"/>
      <c r="E56" s="100"/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/>
      <c r="B57" s="96"/>
      <c r="C57" s="90"/>
      <c r="D57" s="91"/>
      <c r="E57" s="100"/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/>
      <c r="B58" s="96"/>
      <c r="C58" s="90"/>
      <c r="D58" s="91"/>
      <c r="E58" s="100"/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/>
      <c r="B59" s="96"/>
      <c r="C59" s="90"/>
      <c r="D59" s="91"/>
      <c r="E59" s="100"/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/>
      <c r="B60" s="96"/>
      <c r="C60" s="90"/>
      <c r="D60" s="91"/>
      <c r="E60" s="100"/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/>
      <c r="B61" s="61"/>
      <c r="C61" s="71"/>
      <c r="D61" s="71"/>
      <c r="E61" s="82"/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/>
      <c r="B62" s="61"/>
      <c r="C62" s="71"/>
      <c r="D62" s="71"/>
      <c r="E62" s="82"/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/>
      <c r="B63" s="75"/>
      <c r="C63" s="74"/>
      <c r="D63" s="74"/>
      <c r="E63" s="101"/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140</v>
      </c>
      <c r="B64" s="112"/>
      <c r="C64" s="78"/>
      <c r="D64" s="78"/>
      <c r="E64" s="111"/>
      <c r="F64" s="118"/>
      <c r="G64" s="118">
        <f>TRUNC(ROUND(SUM(G44:G63),2),2)</f>
        <v>0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2</v>
      </c>
      <c r="F69" s="64"/>
      <c r="G69" s="71">
        <f>IFERROR(TRUNC(ROUND(D69*E69,2),2),0)</f>
        <v>2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2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52.26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3.92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3.92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60.1</v>
      </c>
      <c r="U75" t="s">
        <v>153</v>
      </c>
      <c r="V75">
        <f>+TRUNC(ROUND(G29+G40+G71+G73+G74,2),2)</f>
        <v>60.1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0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7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220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230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0.83783600000000003</v>
      </c>
      <c r="F12" s="64"/>
      <c r="G12" s="121">
        <f t="shared" ref="G12:G26" si="1">IFERROR(TRUNC(ROUND(D12*E12,2),2),0)</f>
        <v>3.56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0.83783600000000003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0.83783600000000003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0.83783600000000003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0.83783600000000003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0.83783600000000003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2</v>
      </c>
      <c r="C18" s="61">
        <v>0.15</v>
      </c>
      <c r="D18" s="62">
        <f t="shared" si="0"/>
        <v>0.3</v>
      </c>
      <c r="E18" s="63">
        <v>0.83783600000000003</v>
      </c>
      <c r="F18" s="64"/>
      <c r="G18" s="121">
        <f t="shared" si="1"/>
        <v>0.25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0.83783600000000003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0.83783600000000003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0.83783600000000003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1</v>
      </c>
      <c r="C22" s="61">
        <v>0.17</v>
      </c>
      <c r="D22" s="62">
        <f t="shared" si="0"/>
        <v>0.17</v>
      </c>
      <c r="E22" s="63">
        <v>0.83783600000000003</v>
      </c>
      <c r="F22" s="64"/>
      <c r="G22" s="121">
        <f t="shared" si="1"/>
        <v>0.14000000000000001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2</v>
      </c>
      <c r="C23" s="61">
        <v>0.05</v>
      </c>
      <c r="D23" s="62">
        <f t="shared" si="0"/>
        <v>0.1</v>
      </c>
      <c r="E23" s="63">
        <v>0.83783600000000003</v>
      </c>
      <c r="F23" s="64"/>
      <c r="G23" s="121">
        <f t="shared" si="1"/>
        <v>0.08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0.83783600000000003</v>
      </c>
      <c r="F24" s="64"/>
      <c r="G24" s="121">
        <f t="shared" si="1"/>
        <v>0.13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0.83783600000000003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0.83783600000000003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4.16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0.83783600000000003</v>
      </c>
      <c r="F33" s="64"/>
      <c r="G33" s="64">
        <f t="shared" ref="G33:G38" si="4">IFERROR(TRUNC(ROUND(D33*E33,2),2),0)</f>
        <v>3.36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0.83783600000000003</v>
      </c>
      <c r="F34" s="64"/>
      <c r="G34" s="64">
        <f t="shared" si="4"/>
        <v>3.03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0.83783600000000003</v>
      </c>
      <c r="F35" s="64"/>
      <c r="G35" s="64">
        <f t="shared" si="4"/>
        <v>3.03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0.83783600000000003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0.83783600000000003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9.42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x14ac:dyDescent="0.25">
      <c r="A44" s="88" t="s">
        <v>20</v>
      </c>
      <c r="B44" s="89"/>
      <c r="C44" s="90"/>
      <c r="D44" s="91"/>
      <c r="E44" s="92"/>
      <c r="F44" s="93"/>
      <c r="G44" s="71">
        <f t="shared" ref="G44:G63" si="5">IFERROR(TRUNC(ROUND(D44*E44,2),2),0)</f>
        <v>0</v>
      </c>
      <c r="I44" s="83"/>
      <c r="J44" s="94"/>
      <c r="K44" s="83"/>
      <c r="L44" s="83"/>
      <c r="M44" s="83"/>
      <c r="N44" s="83"/>
    </row>
    <row r="45" spans="1:22" x14ac:dyDescent="0.25">
      <c r="A45" s="95"/>
      <c r="B45" s="96"/>
      <c r="C45" s="90"/>
      <c r="D45" s="91"/>
      <c r="E45" s="97"/>
      <c r="F45" s="66"/>
      <c r="G45" s="71">
        <f t="shared" si="5"/>
        <v>0</v>
      </c>
      <c r="I45" s="83"/>
      <c r="J45" s="94"/>
      <c r="K45" s="83"/>
      <c r="L45" s="83"/>
      <c r="M45" s="83"/>
      <c r="N45" s="83"/>
    </row>
    <row r="46" spans="1:22" x14ac:dyDescent="0.25">
      <c r="A46" s="95"/>
      <c r="B46" s="96"/>
      <c r="C46" s="98"/>
      <c r="D46" s="99"/>
      <c r="E46" s="100"/>
      <c r="F46" s="64"/>
      <c r="G46" s="71">
        <f t="shared" si="5"/>
        <v>0</v>
      </c>
      <c r="I46" s="83"/>
      <c r="J46" s="94"/>
      <c r="K46" s="83"/>
      <c r="L46" s="83"/>
      <c r="M46" s="83"/>
      <c r="N46" s="83"/>
    </row>
    <row r="47" spans="1:22" x14ac:dyDescent="0.25">
      <c r="A47" s="95"/>
      <c r="B47" s="96"/>
      <c r="C47" s="90"/>
      <c r="D47" s="91"/>
      <c r="E47" s="100"/>
      <c r="F47" s="64"/>
      <c r="G47" s="71">
        <f t="shared" si="5"/>
        <v>0</v>
      </c>
      <c r="I47" s="83"/>
      <c r="J47" s="94"/>
      <c r="K47" s="83"/>
      <c r="L47" s="83"/>
      <c r="M47" s="83"/>
      <c r="N47" s="83"/>
    </row>
    <row r="48" spans="1:22" x14ac:dyDescent="0.25">
      <c r="A48" s="95"/>
      <c r="B48" s="96"/>
      <c r="C48" s="90"/>
      <c r="D48" s="91"/>
      <c r="E48" s="100"/>
      <c r="F48" s="64"/>
      <c r="G48" s="71">
        <f t="shared" si="5"/>
        <v>0</v>
      </c>
      <c r="I48" s="83"/>
      <c r="J48" s="94"/>
      <c r="K48" s="83"/>
      <c r="L48" s="83"/>
      <c r="M48" s="83"/>
      <c r="N48" s="83"/>
    </row>
    <row r="49" spans="1:14" x14ac:dyDescent="0.25">
      <c r="A49" s="95"/>
      <c r="B49" s="96"/>
      <c r="C49" s="90"/>
      <c r="D49" s="91"/>
      <c r="E49" s="100"/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/>
      <c r="B50" s="96"/>
      <c r="C50" s="90"/>
      <c r="D50" s="91"/>
      <c r="E50" s="100"/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/>
      <c r="B51" s="96"/>
      <c r="C51" s="90"/>
      <c r="D51" s="91"/>
      <c r="E51" s="100"/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/>
      <c r="B52" s="96"/>
      <c r="C52" s="90"/>
      <c r="D52" s="91"/>
      <c r="E52" s="100"/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/>
      <c r="B53" s="96"/>
      <c r="C53" s="90"/>
      <c r="D53" s="91"/>
      <c r="E53" s="100"/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/>
      <c r="B54" s="96"/>
      <c r="C54" s="90"/>
      <c r="D54" s="91"/>
      <c r="E54" s="100"/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/>
      <c r="B55" s="61"/>
      <c r="C55" s="90"/>
      <c r="D55" s="91"/>
      <c r="E55" s="82"/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/>
      <c r="B56" s="96"/>
      <c r="C56" s="90"/>
      <c r="D56" s="91"/>
      <c r="E56" s="100"/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/>
      <c r="B57" s="96"/>
      <c r="C57" s="90"/>
      <c r="D57" s="91"/>
      <c r="E57" s="100"/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/>
      <c r="B58" s="96"/>
      <c r="C58" s="90"/>
      <c r="D58" s="91"/>
      <c r="E58" s="100"/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/>
      <c r="B59" s="96"/>
      <c r="C59" s="90"/>
      <c r="D59" s="91"/>
      <c r="E59" s="100"/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/>
      <c r="B60" s="96"/>
      <c r="C60" s="90"/>
      <c r="D60" s="91"/>
      <c r="E60" s="100"/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/>
      <c r="B61" s="61"/>
      <c r="C61" s="71"/>
      <c r="D61" s="71"/>
      <c r="E61" s="82"/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/>
      <c r="B62" s="61"/>
      <c r="C62" s="71"/>
      <c r="D62" s="71"/>
      <c r="E62" s="82"/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/>
      <c r="B63" s="75"/>
      <c r="C63" s="74"/>
      <c r="D63" s="74"/>
      <c r="E63" s="101"/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140</v>
      </c>
      <c r="B64" s="112"/>
      <c r="C64" s="78"/>
      <c r="D64" s="78"/>
      <c r="E64" s="111"/>
      <c r="F64" s="118"/>
      <c r="G64" s="118">
        <f>TRUNC(ROUND(SUM(G44:G63),2),2)</f>
        <v>0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1</v>
      </c>
      <c r="F69" s="64"/>
      <c r="G69" s="71">
        <f>IFERROR(TRUNC(ROUND(D69*E69,2),2),0)</f>
        <v>1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1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14.58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1.0900000000000001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1.0900000000000001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16.760000000000002</v>
      </c>
      <c r="U75" t="s">
        <v>153</v>
      </c>
      <c r="V75">
        <f>+TRUNC(ROUND(G29+G40+G71+G73+G74,2),2)</f>
        <v>16.760000000000002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0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8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220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261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0.90793000000000001</v>
      </c>
      <c r="F12" s="64"/>
      <c r="G12" s="121">
        <f t="shared" ref="G12:G26" si="1">IFERROR(TRUNC(ROUND(D12*E12,2),2),0)</f>
        <v>3.86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0.90793000000000001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0.90793000000000001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0.90793000000000001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0.90793000000000001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0.90793000000000001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2</v>
      </c>
      <c r="C18" s="61">
        <v>0.15</v>
      </c>
      <c r="D18" s="62">
        <f t="shared" si="0"/>
        <v>0.3</v>
      </c>
      <c r="E18" s="63">
        <v>0.90793000000000001</v>
      </c>
      <c r="F18" s="64"/>
      <c r="G18" s="121">
        <f t="shared" si="1"/>
        <v>0.27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0.90793000000000001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0.90793000000000001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0.90793000000000001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1</v>
      </c>
      <c r="C22" s="61">
        <v>0.17</v>
      </c>
      <c r="D22" s="62">
        <f t="shared" si="0"/>
        <v>0.17</v>
      </c>
      <c r="E22" s="63">
        <v>0.90793000000000001</v>
      </c>
      <c r="F22" s="64"/>
      <c r="G22" s="121">
        <f t="shared" si="1"/>
        <v>0.15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2</v>
      </c>
      <c r="C23" s="61">
        <v>0.05</v>
      </c>
      <c r="D23" s="62">
        <f t="shared" si="0"/>
        <v>0.1</v>
      </c>
      <c r="E23" s="63">
        <v>0.90793000000000001</v>
      </c>
      <c r="F23" s="64"/>
      <c r="G23" s="121">
        <f t="shared" si="1"/>
        <v>0.09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0.90793000000000001</v>
      </c>
      <c r="F24" s="64"/>
      <c r="G24" s="121">
        <f t="shared" si="1"/>
        <v>0.14000000000000001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0.90793000000000001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0.90793000000000001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4.51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0.90793000000000001</v>
      </c>
      <c r="F33" s="64"/>
      <c r="G33" s="64">
        <f t="shared" ref="G33:G38" si="4">IFERROR(TRUNC(ROUND(D33*E33,2),2),0)</f>
        <v>3.64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0.90793000000000001</v>
      </c>
      <c r="F34" s="64"/>
      <c r="G34" s="64">
        <f t="shared" si="4"/>
        <v>3.29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0.90793000000000001</v>
      </c>
      <c r="F35" s="64"/>
      <c r="G35" s="64">
        <f t="shared" si="4"/>
        <v>3.29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0.90793000000000001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0.90793000000000001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10.220000000000001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x14ac:dyDescent="0.25">
      <c r="A44" s="88" t="s">
        <v>20</v>
      </c>
      <c r="B44" s="89"/>
      <c r="C44" s="90"/>
      <c r="D44" s="91"/>
      <c r="E44" s="92"/>
      <c r="F44" s="93"/>
      <c r="G44" s="71">
        <f t="shared" ref="G44:G63" si="5">IFERROR(TRUNC(ROUND(D44*E44,2),2),0)</f>
        <v>0</v>
      </c>
      <c r="I44" s="83"/>
      <c r="J44" s="94"/>
      <c r="K44" s="83"/>
      <c r="L44" s="83"/>
      <c r="M44" s="83"/>
      <c r="N44" s="83"/>
    </row>
    <row r="45" spans="1:22" x14ac:dyDescent="0.25">
      <c r="A45" s="95"/>
      <c r="B45" s="96"/>
      <c r="C45" s="90"/>
      <c r="D45" s="91"/>
      <c r="E45" s="97"/>
      <c r="F45" s="66"/>
      <c r="G45" s="71">
        <f t="shared" si="5"/>
        <v>0</v>
      </c>
      <c r="I45" s="83"/>
      <c r="J45" s="94"/>
      <c r="K45" s="83"/>
      <c r="L45" s="83"/>
      <c r="M45" s="83"/>
      <c r="N45" s="83"/>
    </row>
    <row r="46" spans="1:22" x14ac:dyDescent="0.25">
      <c r="A46" s="95"/>
      <c r="B46" s="96"/>
      <c r="C46" s="98"/>
      <c r="D46" s="99"/>
      <c r="E46" s="100"/>
      <c r="F46" s="64"/>
      <c r="G46" s="71">
        <f t="shared" si="5"/>
        <v>0</v>
      </c>
      <c r="I46" s="83"/>
      <c r="J46" s="94"/>
      <c r="K46" s="83"/>
      <c r="L46" s="83"/>
      <c r="M46" s="83"/>
      <c r="N46" s="83"/>
    </row>
    <row r="47" spans="1:22" x14ac:dyDescent="0.25">
      <c r="A47" s="95"/>
      <c r="B47" s="96"/>
      <c r="C47" s="90"/>
      <c r="D47" s="91"/>
      <c r="E47" s="100"/>
      <c r="F47" s="64"/>
      <c r="G47" s="71">
        <f t="shared" si="5"/>
        <v>0</v>
      </c>
      <c r="I47" s="83"/>
      <c r="J47" s="94"/>
      <c r="K47" s="83"/>
      <c r="L47" s="83"/>
      <c r="M47" s="83"/>
      <c r="N47" s="83"/>
    </row>
    <row r="48" spans="1:22" x14ac:dyDescent="0.25">
      <c r="A48" s="95"/>
      <c r="B48" s="96"/>
      <c r="C48" s="90"/>
      <c r="D48" s="91"/>
      <c r="E48" s="100"/>
      <c r="F48" s="64"/>
      <c r="G48" s="71">
        <f t="shared" si="5"/>
        <v>0</v>
      </c>
      <c r="I48" s="83"/>
      <c r="J48" s="94"/>
      <c r="K48" s="83"/>
      <c r="L48" s="83"/>
      <c r="M48" s="83"/>
      <c r="N48" s="83"/>
    </row>
    <row r="49" spans="1:14" x14ac:dyDescent="0.25">
      <c r="A49" s="95"/>
      <c r="B49" s="96"/>
      <c r="C49" s="90"/>
      <c r="D49" s="91"/>
      <c r="E49" s="100"/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/>
      <c r="B50" s="96"/>
      <c r="C50" s="90"/>
      <c r="D50" s="91"/>
      <c r="E50" s="100"/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/>
      <c r="B51" s="96"/>
      <c r="C51" s="90"/>
      <c r="D51" s="91"/>
      <c r="E51" s="100"/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/>
      <c r="B52" s="96"/>
      <c r="C52" s="90"/>
      <c r="D52" s="91"/>
      <c r="E52" s="100"/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/>
      <c r="B53" s="96"/>
      <c r="C53" s="90"/>
      <c r="D53" s="91"/>
      <c r="E53" s="100"/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/>
      <c r="B54" s="96"/>
      <c r="C54" s="90"/>
      <c r="D54" s="91"/>
      <c r="E54" s="100"/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/>
      <c r="B55" s="61"/>
      <c r="C55" s="90"/>
      <c r="D55" s="91"/>
      <c r="E55" s="82"/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/>
      <c r="B56" s="96"/>
      <c r="C56" s="90"/>
      <c r="D56" s="91"/>
      <c r="E56" s="100"/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/>
      <c r="B57" s="96"/>
      <c r="C57" s="90"/>
      <c r="D57" s="91"/>
      <c r="E57" s="100"/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/>
      <c r="B58" s="96"/>
      <c r="C58" s="90"/>
      <c r="D58" s="91"/>
      <c r="E58" s="100"/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/>
      <c r="B59" s="96"/>
      <c r="C59" s="90"/>
      <c r="D59" s="91"/>
      <c r="E59" s="100"/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/>
      <c r="B60" s="96"/>
      <c r="C60" s="90"/>
      <c r="D60" s="91"/>
      <c r="E60" s="100"/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/>
      <c r="B61" s="61"/>
      <c r="C61" s="71"/>
      <c r="D61" s="71"/>
      <c r="E61" s="82"/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/>
      <c r="B62" s="61"/>
      <c r="C62" s="71"/>
      <c r="D62" s="71"/>
      <c r="E62" s="82"/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/>
      <c r="B63" s="75"/>
      <c r="C63" s="74"/>
      <c r="D63" s="74"/>
      <c r="E63" s="101"/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140</v>
      </c>
      <c r="B64" s="112"/>
      <c r="C64" s="78"/>
      <c r="D64" s="78"/>
      <c r="E64" s="111"/>
      <c r="F64" s="118"/>
      <c r="G64" s="118">
        <f>TRUNC(ROUND(SUM(G44:G63),2),2)</f>
        <v>0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1</v>
      </c>
      <c r="F69" s="64"/>
      <c r="G69" s="71">
        <f>IFERROR(TRUNC(ROUND(D69*E69,2),2),0)</f>
        <v>1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1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15.73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1.18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1.18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18.09</v>
      </c>
      <c r="U75" t="s">
        <v>153</v>
      </c>
      <c r="V75">
        <f>+TRUNC(ROUND(G29+G40+G71+G73+G74,2),2)</f>
        <v>18.09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0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9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220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274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0.96</v>
      </c>
      <c r="F12" s="64"/>
      <c r="G12" s="121">
        <f t="shared" ref="G12:G26" si="1">IFERROR(TRUNC(ROUND(D12*E12,2),2),0)</f>
        <v>4.08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0.96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0.96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0.96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0.96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0.96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2</v>
      </c>
      <c r="C18" s="61">
        <v>0.15</v>
      </c>
      <c r="D18" s="62">
        <f t="shared" si="0"/>
        <v>0.3</v>
      </c>
      <c r="E18" s="63">
        <v>0.96</v>
      </c>
      <c r="F18" s="64"/>
      <c r="G18" s="121">
        <f t="shared" si="1"/>
        <v>0.28999999999999998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0.96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0.96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0.96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1</v>
      </c>
      <c r="C22" s="61">
        <v>0.17</v>
      </c>
      <c r="D22" s="62">
        <f t="shared" si="0"/>
        <v>0.17</v>
      </c>
      <c r="E22" s="63">
        <v>0.96</v>
      </c>
      <c r="F22" s="64"/>
      <c r="G22" s="121">
        <f t="shared" si="1"/>
        <v>0.16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2</v>
      </c>
      <c r="C23" s="61">
        <v>0.05</v>
      </c>
      <c r="D23" s="62">
        <f t="shared" si="0"/>
        <v>0.1</v>
      </c>
      <c r="E23" s="63">
        <v>0.96</v>
      </c>
      <c r="F23" s="64"/>
      <c r="G23" s="121">
        <f t="shared" si="1"/>
        <v>0.1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0.96</v>
      </c>
      <c r="F24" s="64"/>
      <c r="G24" s="121">
        <f t="shared" si="1"/>
        <v>0.14000000000000001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0.96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0.96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4.7699999999999996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0.96</v>
      </c>
      <c r="F33" s="64"/>
      <c r="G33" s="64">
        <f t="shared" ref="G33:G38" si="4">IFERROR(TRUNC(ROUND(D33*E33,2),2),0)</f>
        <v>3.85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0.96</v>
      </c>
      <c r="F34" s="64"/>
      <c r="G34" s="64">
        <f t="shared" si="4"/>
        <v>3.48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0.96</v>
      </c>
      <c r="F35" s="64"/>
      <c r="G35" s="64">
        <f t="shared" si="4"/>
        <v>3.48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0.96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0.96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10.81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x14ac:dyDescent="0.25">
      <c r="A44" s="88" t="s">
        <v>20</v>
      </c>
      <c r="B44" s="89"/>
      <c r="C44" s="90"/>
      <c r="D44" s="91"/>
      <c r="E44" s="92"/>
      <c r="F44" s="93"/>
      <c r="G44" s="71">
        <f t="shared" ref="G44:G63" si="5">IFERROR(TRUNC(ROUND(D44*E44,2),2),0)</f>
        <v>0</v>
      </c>
      <c r="I44" s="83"/>
      <c r="J44" s="94"/>
      <c r="K44" s="83"/>
      <c r="L44" s="83"/>
      <c r="M44" s="83"/>
      <c r="N44" s="83"/>
    </row>
    <row r="45" spans="1:22" x14ac:dyDescent="0.25">
      <c r="A45" s="95"/>
      <c r="B45" s="96"/>
      <c r="C45" s="90"/>
      <c r="D45" s="91"/>
      <c r="E45" s="97"/>
      <c r="F45" s="66"/>
      <c r="G45" s="71">
        <f t="shared" si="5"/>
        <v>0</v>
      </c>
      <c r="I45" s="83"/>
      <c r="J45" s="94"/>
      <c r="K45" s="83"/>
      <c r="L45" s="83"/>
      <c r="M45" s="83"/>
      <c r="N45" s="83"/>
    </row>
    <row r="46" spans="1:22" x14ac:dyDescent="0.25">
      <c r="A46" s="95"/>
      <c r="B46" s="96"/>
      <c r="C46" s="98"/>
      <c r="D46" s="99"/>
      <c r="E46" s="100"/>
      <c r="F46" s="64"/>
      <c r="G46" s="71">
        <f t="shared" si="5"/>
        <v>0</v>
      </c>
      <c r="I46" s="83"/>
      <c r="J46" s="94"/>
      <c r="K46" s="83"/>
      <c r="L46" s="83"/>
      <c r="M46" s="83"/>
      <c r="N46" s="83"/>
    </row>
    <row r="47" spans="1:22" x14ac:dyDescent="0.25">
      <c r="A47" s="95"/>
      <c r="B47" s="96"/>
      <c r="C47" s="90"/>
      <c r="D47" s="91"/>
      <c r="E47" s="100"/>
      <c r="F47" s="64"/>
      <c r="G47" s="71">
        <f t="shared" si="5"/>
        <v>0</v>
      </c>
      <c r="I47" s="83"/>
      <c r="J47" s="94"/>
      <c r="K47" s="83"/>
      <c r="L47" s="83"/>
      <c r="M47" s="83"/>
      <c r="N47" s="83"/>
    </row>
    <row r="48" spans="1:22" x14ac:dyDescent="0.25">
      <c r="A48" s="95"/>
      <c r="B48" s="96"/>
      <c r="C48" s="90"/>
      <c r="D48" s="91"/>
      <c r="E48" s="100"/>
      <c r="F48" s="64"/>
      <c r="G48" s="71">
        <f t="shared" si="5"/>
        <v>0</v>
      </c>
      <c r="I48" s="83"/>
      <c r="J48" s="94"/>
      <c r="K48" s="83"/>
      <c r="L48" s="83"/>
      <c r="M48" s="83"/>
      <c r="N48" s="83"/>
    </row>
    <row r="49" spans="1:14" x14ac:dyDescent="0.25">
      <c r="A49" s="95"/>
      <c r="B49" s="96"/>
      <c r="C49" s="90"/>
      <c r="D49" s="91"/>
      <c r="E49" s="100"/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/>
      <c r="B50" s="96"/>
      <c r="C50" s="90"/>
      <c r="D50" s="91"/>
      <c r="E50" s="100"/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/>
      <c r="B51" s="96"/>
      <c r="C51" s="90"/>
      <c r="D51" s="91"/>
      <c r="E51" s="100"/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/>
      <c r="B52" s="96"/>
      <c r="C52" s="90"/>
      <c r="D52" s="91"/>
      <c r="E52" s="100"/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/>
      <c r="B53" s="96"/>
      <c r="C53" s="90"/>
      <c r="D53" s="91"/>
      <c r="E53" s="100"/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/>
      <c r="B54" s="96"/>
      <c r="C54" s="90"/>
      <c r="D54" s="91"/>
      <c r="E54" s="100"/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/>
      <c r="B55" s="61"/>
      <c r="C55" s="90"/>
      <c r="D55" s="91"/>
      <c r="E55" s="82"/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/>
      <c r="B56" s="96"/>
      <c r="C56" s="90"/>
      <c r="D56" s="91"/>
      <c r="E56" s="100"/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/>
      <c r="B57" s="96"/>
      <c r="C57" s="90"/>
      <c r="D57" s="91"/>
      <c r="E57" s="100"/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/>
      <c r="B58" s="96"/>
      <c r="C58" s="90"/>
      <c r="D58" s="91"/>
      <c r="E58" s="100"/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/>
      <c r="B59" s="96"/>
      <c r="C59" s="90"/>
      <c r="D59" s="91"/>
      <c r="E59" s="100"/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/>
      <c r="B60" s="96"/>
      <c r="C60" s="90"/>
      <c r="D60" s="91"/>
      <c r="E60" s="100"/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/>
      <c r="B61" s="61"/>
      <c r="C61" s="71"/>
      <c r="D61" s="71"/>
      <c r="E61" s="82"/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/>
      <c r="B62" s="61"/>
      <c r="C62" s="71"/>
      <c r="D62" s="71"/>
      <c r="E62" s="82"/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/>
      <c r="B63" s="75"/>
      <c r="C63" s="74"/>
      <c r="D63" s="74"/>
      <c r="E63" s="101"/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140</v>
      </c>
      <c r="B64" s="112"/>
      <c r="C64" s="78"/>
      <c r="D64" s="78"/>
      <c r="E64" s="111"/>
      <c r="F64" s="118"/>
      <c r="G64" s="118">
        <f>TRUNC(ROUND(SUM(G44:G63),2),2)</f>
        <v>0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1.32</v>
      </c>
      <c r="F69" s="64"/>
      <c r="G69" s="71">
        <f>IFERROR(TRUNC(ROUND(D69*E69,2),2),0)</f>
        <v>1.32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1.32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16.899999999999999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1.27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1.27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19.440000000000001</v>
      </c>
      <c r="U75" t="s">
        <v>153</v>
      </c>
      <c r="V75">
        <f>+TRUNC(ROUND(G29+G40+G71+G73+G74,2),2)</f>
        <v>19.440000000000001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0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0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220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275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0.4</v>
      </c>
      <c r="F12" s="64"/>
      <c r="G12" s="121">
        <f t="shared" ref="G12:G26" si="1">IFERROR(TRUNC(ROUND(D12*E12,2),2),0)</f>
        <v>1.7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0.4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0.4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0.4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0.4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0.4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2</v>
      </c>
      <c r="C18" s="61">
        <v>0.15</v>
      </c>
      <c r="D18" s="62">
        <f t="shared" si="0"/>
        <v>0.3</v>
      </c>
      <c r="E18" s="63">
        <v>0.4</v>
      </c>
      <c r="F18" s="64"/>
      <c r="G18" s="121">
        <f t="shared" si="1"/>
        <v>0.12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0.4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0.4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0.4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2</v>
      </c>
      <c r="C22" s="61">
        <v>0.17</v>
      </c>
      <c r="D22" s="62">
        <f t="shared" si="0"/>
        <v>0.34</v>
      </c>
      <c r="E22" s="63">
        <v>0.4</v>
      </c>
      <c r="F22" s="64"/>
      <c r="G22" s="121">
        <f t="shared" si="1"/>
        <v>0.14000000000000001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2</v>
      </c>
      <c r="C23" s="61">
        <v>0.05</v>
      </c>
      <c r="D23" s="62">
        <f t="shared" si="0"/>
        <v>0.1</v>
      </c>
      <c r="E23" s="63">
        <v>0.4</v>
      </c>
      <c r="F23" s="64"/>
      <c r="G23" s="121">
        <f t="shared" si="1"/>
        <v>0.04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5</v>
      </c>
      <c r="C24" s="61">
        <v>0.05</v>
      </c>
      <c r="D24" s="62">
        <f t="shared" si="0"/>
        <v>0.25</v>
      </c>
      <c r="E24" s="63">
        <v>0.4</v>
      </c>
      <c r="F24" s="64"/>
      <c r="G24" s="121">
        <f t="shared" si="1"/>
        <v>0.1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0.4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0.4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2.1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0.4</v>
      </c>
      <c r="F33" s="64"/>
      <c r="G33" s="64">
        <f t="shared" ref="G33:G38" si="4">IFERROR(TRUNC(ROUND(D33*E33,2),2),0)</f>
        <v>1.6</v>
      </c>
    </row>
    <row r="34" spans="1:22" x14ac:dyDescent="0.25">
      <c r="A34" s="71" t="s">
        <v>132</v>
      </c>
      <c r="B34" s="82">
        <v>2</v>
      </c>
      <c r="C34" s="71">
        <v>3.62</v>
      </c>
      <c r="D34" s="62">
        <f t="shared" si="3"/>
        <v>7.24</v>
      </c>
      <c r="E34" s="61">
        <v>0.4</v>
      </c>
      <c r="F34" s="64"/>
      <c r="G34" s="64">
        <f t="shared" si="4"/>
        <v>2.9</v>
      </c>
    </row>
    <row r="35" spans="1:22" x14ac:dyDescent="0.25">
      <c r="A35" s="71" t="s">
        <v>133</v>
      </c>
      <c r="B35" s="82">
        <v>2</v>
      </c>
      <c r="C35" s="71">
        <v>3.62</v>
      </c>
      <c r="D35" s="62">
        <f t="shared" si="3"/>
        <v>7.24</v>
      </c>
      <c r="E35" s="61">
        <v>0.4</v>
      </c>
      <c r="F35" s="64"/>
      <c r="G35" s="64">
        <f t="shared" si="4"/>
        <v>2.9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0.4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0.4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7.4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x14ac:dyDescent="0.25">
      <c r="A44" s="88" t="s">
        <v>20</v>
      </c>
      <c r="B44" s="89"/>
      <c r="C44" s="90"/>
      <c r="D44" s="91"/>
      <c r="E44" s="92"/>
      <c r="F44" s="93"/>
      <c r="G44" s="71">
        <f t="shared" ref="G44:G63" si="5">IFERROR(TRUNC(ROUND(D44*E44,2),2),0)</f>
        <v>0</v>
      </c>
      <c r="I44" s="83"/>
      <c r="J44" s="94"/>
      <c r="K44" s="83"/>
      <c r="L44" s="83"/>
      <c r="M44" s="83"/>
      <c r="N44" s="83"/>
    </row>
    <row r="45" spans="1:22" x14ac:dyDescent="0.25">
      <c r="A45" s="95"/>
      <c r="B45" s="96"/>
      <c r="C45" s="90"/>
      <c r="D45" s="91"/>
      <c r="E45" s="97"/>
      <c r="F45" s="66"/>
      <c r="G45" s="71">
        <f t="shared" si="5"/>
        <v>0</v>
      </c>
      <c r="I45" s="83"/>
      <c r="J45" s="94"/>
      <c r="K45" s="83"/>
      <c r="L45" s="83"/>
      <c r="M45" s="83"/>
      <c r="N45" s="83"/>
    </row>
    <row r="46" spans="1:22" x14ac:dyDescent="0.25">
      <c r="A46" s="95"/>
      <c r="B46" s="96"/>
      <c r="C46" s="98"/>
      <c r="D46" s="99"/>
      <c r="E46" s="100"/>
      <c r="F46" s="64"/>
      <c r="G46" s="71">
        <f t="shared" si="5"/>
        <v>0</v>
      </c>
      <c r="I46" s="83"/>
      <c r="J46" s="94"/>
      <c r="K46" s="83"/>
      <c r="L46" s="83"/>
      <c r="M46" s="83"/>
      <c r="N46" s="83"/>
    </row>
    <row r="47" spans="1:22" x14ac:dyDescent="0.25">
      <c r="A47" s="95"/>
      <c r="B47" s="96"/>
      <c r="C47" s="90"/>
      <c r="D47" s="91"/>
      <c r="E47" s="100"/>
      <c r="F47" s="64"/>
      <c r="G47" s="71">
        <f t="shared" si="5"/>
        <v>0</v>
      </c>
      <c r="I47" s="83"/>
      <c r="J47" s="94"/>
      <c r="K47" s="83"/>
      <c r="L47" s="83"/>
      <c r="M47" s="83"/>
      <c r="N47" s="83"/>
    </row>
    <row r="48" spans="1:22" x14ac:dyDescent="0.25">
      <c r="A48" s="95"/>
      <c r="B48" s="96"/>
      <c r="C48" s="90"/>
      <c r="D48" s="91"/>
      <c r="E48" s="100"/>
      <c r="F48" s="64"/>
      <c r="G48" s="71">
        <f t="shared" si="5"/>
        <v>0</v>
      </c>
      <c r="I48" s="83"/>
      <c r="J48" s="94"/>
      <c r="K48" s="83"/>
      <c r="L48" s="83"/>
      <c r="M48" s="83"/>
      <c r="N48" s="83"/>
    </row>
    <row r="49" spans="1:14" x14ac:dyDescent="0.25">
      <c r="A49" s="95"/>
      <c r="B49" s="96"/>
      <c r="C49" s="90"/>
      <c r="D49" s="91"/>
      <c r="E49" s="100"/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/>
      <c r="B50" s="96"/>
      <c r="C50" s="90"/>
      <c r="D50" s="91"/>
      <c r="E50" s="100"/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/>
      <c r="B51" s="96"/>
      <c r="C51" s="90"/>
      <c r="D51" s="91"/>
      <c r="E51" s="100"/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/>
      <c r="B52" s="96"/>
      <c r="C52" s="90"/>
      <c r="D52" s="91"/>
      <c r="E52" s="100"/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/>
      <c r="B53" s="96"/>
      <c r="C53" s="90"/>
      <c r="D53" s="91"/>
      <c r="E53" s="100"/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/>
      <c r="B54" s="96"/>
      <c r="C54" s="90"/>
      <c r="D54" s="91"/>
      <c r="E54" s="100"/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/>
      <c r="B55" s="61"/>
      <c r="C55" s="90"/>
      <c r="D55" s="91"/>
      <c r="E55" s="82"/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/>
      <c r="B56" s="96"/>
      <c r="C56" s="90"/>
      <c r="D56" s="91"/>
      <c r="E56" s="100"/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/>
      <c r="B57" s="96"/>
      <c r="C57" s="90"/>
      <c r="D57" s="91"/>
      <c r="E57" s="100"/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/>
      <c r="B58" s="96"/>
      <c r="C58" s="90"/>
      <c r="D58" s="91"/>
      <c r="E58" s="100"/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/>
      <c r="B59" s="96"/>
      <c r="C59" s="90"/>
      <c r="D59" s="91"/>
      <c r="E59" s="100"/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/>
      <c r="B60" s="96"/>
      <c r="C60" s="90"/>
      <c r="D60" s="91"/>
      <c r="E60" s="100"/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/>
      <c r="B61" s="61"/>
      <c r="C61" s="71"/>
      <c r="D61" s="71"/>
      <c r="E61" s="82"/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/>
      <c r="B62" s="61"/>
      <c r="C62" s="71"/>
      <c r="D62" s="71"/>
      <c r="E62" s="82"/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/>
      <c r="B63" s="75"/>
      <c r="C63" s="74"/>
      <c r="D63" s="74"/>
      <c r="E63" s="101"/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140</v>
      </c>
      <c r="B64" s="112"/>
      <c r="C64" s="78"/>
      <c r="D64" s="78"/>
      <c r="E64" s="111"/>
      <c r="F64" s="118"/>
      <c r="G64" s="118">
        <f>TRUNC(ROUND(SUM(G44:G63),2),2)</f>
        <v>0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1.1399999999999999</v>
      </c>
      <c r="F69" s="64"/>
      <c r="G69" s="71">
        <f>IFERROR(TRUNC(ROUND(D69*E69,2),2),0)</f>
        <v>1.1399999999999999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1.1399999999999999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10.64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0.8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0.8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12.24</v>
      </c>
      <c r="U75" t="s">
        <v>153</v>
      </c>
      <c r="V75">
        <f>+TRUNC(ROUND(G29+G40+G71+G73+G74,2),2)</f>
        <v>12.24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0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220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224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0</v>
      </c>
      <c r="C12" s="61">
        <v>4.25</v>
      </c>
      <c r="D12" s="62">
        <f t="shared" ref="D12:D26" si="0">IFERROR(ROUND(B12*C12,5),0)</f>
        <v>0</v>
      </c>
      <c r="E12" s="63">
        <v>4.62</v>
      </c>
      <c r="F12" s="64"/>
      <c r="G12" s="121">
        <f t="shared" ref="G12:G26" si="1">IFERROR(TRUNC(ROUND(D12*E12,2),2),0)</f>
        <v>0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4.62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1</v>
      </c>
      <c r="C14" s="61">
        <v>20</v>
      </c>
      <c r="D14" s="62">
        <f t="shared" si="0"/>
        <v>20</v>
      </c>
      <c r="E14" s="63">
        <v>4.62</v>
      </c>
      <c r="F14" s="64"/>
      <c r="G14" s="121">
        <f t="shared" si="1"/>
        <v>92.4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1</v>
      </c>
      <c r="C15" s="61">
        <v>1</v>
      </c>
      <c r="D15" s="62">
        <f t="shared" si="0"/>
        <v>1</v>
      </c>
      <c r="E15" s="63">
        <v>4.62</v>
      </c>
      <c r="F15" s="64"/>
      <c r="G15" s="121">
        <f t="shared" si="1"/>
        <v>4.62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4.62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4.62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0</v>
      </c>
      <c r="C18" s="61">
        <v>0.15</v>
      </c>
      <c r="D18" s="62">
        <f t="shared" si="0"/>
        <v>0</v>
      </c>
      <c r="E18" s="63">
        <v>4.62</v>
      </c>
      <c r="F18" s="64"/>
      <c r="G18" s="121">
        <f t="shared" si="1"/>
        <v>0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4.62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4.62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4.62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0</v>
      </c>
      <c r="C22" s="61">
        <v>0.17</v>
      </c>
      <c r="D22" s="62">
        <f t="shared" si="0"/>
        <v>0</v>
      </c>
      <c r="E22" s="63">
        <v>4.62</v>
      </c>
      <c r="F22" s="64"/>
      <c r="G22" s="121">
        <f t="shared" si="1"/>
        <v>0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0</v>
      </c>
      <c r="C23" s="61">
        <v>0.05</v>
      </c>
      <c r="D23" s="62">
        <f t="shared" si="0"/>
        <v>0</v>
      </c>
      <c r="E23" s="63">
        <v>4.62</v>
      </c>
      <c r="F23" s="64"/>
      <c r="G23" s="121">
        <f t="shared" si="1"/>
        <v>0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5</v>
      </c>
      <c r="C24" s="61">
        <v>0.05</v>
      </c>
      <c r="D24" s="62">
        <f t="shared" si="0"/>
        <v>0.25</v>
      </c>
      <c r="E24" s="63">
        <v>4.62</v>
      </c>
      <c r="F24" s="64"/>
      <c r="G24" s="121">
        <f t="shared" si="1"/>
        <v>1.1599999999999999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4.62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4.62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98.18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4.62</v>
      </c>
      <c r="F33" s="64"/>
      <c r="G33" s="64">
        <f t="shared" ref="G33:G38" si="4">IFERROR(TRUNC(ROUND(D33*E33,2),2),0)</f>
        <v>18.53</v>
      </c>
    </row>
    <row r="34" spans="1:22" x14ac:dyDescent="0.25">
      <c r="A34" s="71" t="s">
        <v>132</v>
      </c>
      <c r="B34" s="82">
        <v>2</v>
      </c>
      <c r="C34" s="71">
        <v>3.62</v>
      </c>
      <c r="D34" s="62">
        <f t="shared" si="3"/>
        <v>7.24</v>
      </c>
      <c r="E34" s="61">
        <v>4.62</v>
      </c>
      <c r="F34" s="64"/>
      <c r="G34" s="64">
        <f t="shared" si="4"/>
        <v>33.450000000000003</v>
      </c>
    </row>
    <row r="35" spans="1:22" x14ac:dyDescent="0.25">
      <c r="A35" s="71" t="s">
        <v>133</v>
      </c>
      <c r="B35" s="82">
        <v>2</v>
      </c>
      <c r="C35" s="71">
        <v>3.62</v>
      </c>
      <c r="D35" s="62">
        <f t="shared" si="3"/>
        <v>7.24</v>
      </c>
      <c r="E35" s="61">
        <v>4.62</v>
      </c>
      <c r="F35" s="64"/>
      <c r="G35" s="64">
        <f t="shared" si="4"/>
        <v>33.450000000000003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4.62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4.62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85.43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x14ac:dyDescent="0.25">
      <c r="A44" s="88" t="s">
        <v>157</v>
      </c>
      <c r="B44" s="89"/>
      <c r="C44" s="90" t="s">
        <v>19</v>
      </c>
      <c r="D44" s="91">
        <v>1</v>
      </c>
      <c r="E44" s="92">
        <v>218.17</v>
      </c>
      <c r="F44" s="93"/>
      <c r="G44" s="71">
        <f t="shared" ref="G44:G63" si="5">IFERROR(TRUNC(ROUND(D44*E44,2),2),0)</f>
        <v>218.17</v>
      </c>
      <c r="I44" s="83"/>
      <c r="J44" s="94"/>
      <c r="K44" s="83"/>
      <c r="L44" s="83"/>
      <c r="M44" s="83"/>
      <c r="N44" s="83"/>
    </row>
    <row r="45" spans="1:22" x14ac:dyDescent="0.25">
      <c r="A45" s="95">
        <v>0</v>
      </c>
      <c r="B45" s="96"/>
      <c r="C45" s="90">
        <v>0</v>
      </c>
      <c r="D45" s="91">
        <v>0</v>
      </c>
      <c r="E45" s="97">
        <v>0</v>
      </c>
      <c r="F45" s="66"/>
      <c r="G45" s="71">
        <f t="shared" si="5"/>
        <v>0</v>
      </c>
      <c r="I45" s="83"/>
      <c r="J45" s="94"/>
      <c r="K45" s="83"/>
      <c r="L45" s="83"/>
      <c r="M45" s="83"/>
      <c r="N45" s="83"/>
    </row>
    <row r="46" spans="1:22" x14ac:dyDescent="0.25">
      <c r="A46" s="95">
        <v>0</v>
      </c>
      <c r="B46" s="96"/>
      <c r="C46" s="98">
        <v>0</v>
      </c>
      <c r="D46" s="99">
        <v>0</v>
      </c>
      <c r="E46" s="100">
        <v>0</v>
      </c>
      <c r="F46" s="64"/>
      <c r="G46" s="71">
        <f t="shared" si="5"/>
        <v>0</v>
      </c>
      <c r="I46" s="83"/>
      <c r="J46" s="94"/>
      <c r="K46" s="83"/>
      <c r="L46" s="83"/>
      <c r="M46" s="83"/>
      <c r="N46" s="83"/>
    </row>
    <row r="47" spans="1:22" x14ac:dyDescent="0.25">
      <c r="A47" s="95">
        <v>0</v>
      </c>
      <c r="B47" s="96"/>
      <c r="C47" s="90">
        <v>0</v>
      </c>
      <c r="D47" s="91">
        <v>0</v>
      </c>
      <c r="E47" s="100">
        <v>0</v>
      </c>
      <c r="F47" s="64"/>
      <c r="G47" s="71">
        <f t="shared" si="5"/>
        <v>0</v>
      </c>
      <c r="I47" s="83"/>
      <c r="J47" s="94"/>
      <c r="K47" s="83"/>
      <c r="L47" s="83"/>
      <c r="M47" s="83"/>
      <c r="N47" s="83"/>
    </row>
    <row r="48" spans="1:22" x14ac:dyDescent="0.25">
      <c r="A48" s="95">
        <v>0</v>
      </c>
      <c r="B48" s="96"/>
      <c r="C48" s="90">
        <v>0</v>
      </c>
      <c r="D48" s="91">
        <v>0</v>
      </c>
      <c r="E48" s="100">
        <v>0</v>
      </c>
      <c r="F48" s="64"/>
      <c r="G48" s="71">
        <f t="shared" si="5"/>
        <v>0</v>
      </c>
      <c r="I48" s="83"/>
      <c r="J48" s="94"/>
      <c r="K48" s="83"/>
      <c r="L48" s="83"/>
      <c r="M48" s="83"/>
      <c r="N48" s="83"/>
    </row>
    <row r="49" spans="1:14" x14ac:dyDescent="0.25">
      <c r="A49" s="95">
        <v>0</v>
      </c>
      <c r="B49" s="96"/>
      <c r="C49" s="90">
        <v>0</v>
      </c>
      <c r="D49" s="91">
        <v>0</v>
      </c>
      <c r="E49" s="100">
        <v>0</v>
      </c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>
        <v>0</v>
      </c>
      <c r="B50" s="96"/>
      <c r="C50" s="90">
        <v>0</v>
      </c>
      <c r="D50" s="91">
        <v>0</v>
      </c>
      <c r="E50" s="100">
        <v>0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>
        <v>0</v>
      </c>
      <c r="B51" s="96"/>
      <c r="C51" s="90">
        <v>0</v>
      </c>
      <c r="D51" s="91">
        <v>0</v>
      </c>
      <c r="E51" s="100">
        <v>0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>
        <v>0</v>
      </c>
      <c r="B52" s="96"/>
      <c r="C52" s="90">
        <v>0</v>
      </c>
      <c r="D52" s="91">
        <v>0</v>
      </c>
      <c r="E52" s="100">
        <v>0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>
        <v>0</v>
      </c>
      <c r="B53" s="96"/>
      <c r="C53" s="90">
        <v>0</v>
      </c>
      <c r="D53" s="91">
        <v>0</v>
      </c>
      <c r="E53" s="100">
        <v>0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>
        <v>0</v>
      </c>
      <c r="B54" s="96"/>
      <c r="C54" s="90">
        <v>0</v>
      </c>
      <c r="D54" s="91">
        <v>0</v>
      </c>
      <c r="E54" s="100">
        <v>0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>
        <v>0</v>
      </c>
      <c r="B55" s="61"/>
      <c r="C55" s="90">
        <v>0</v>
      </c>
      <c r="D55" s="91">
        <v>0</v>
      </c>
      <c r="E55" s="82">
        <v>0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>
        <v>0</v>
      </c>
      <c r="B56" s="96"/>
      <c r="C56" s="90">
        <v>0</v>
      </c>
      <c r="D56" s="91">
        <v>0</v>
      </c>
      <c r="E56" s="100">
        <v>0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>
        <v>0</v>
      </c>
      <c r="B57" s="96"/>
      <c r="C57" s="90">
        <v>0</v>
      </c>
      <c r="D57" s="91">
        <v>0</v>
      </c>
      <c r="E57" s="100">
        <v>0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>
        <v>0</v>
      </c>
      <c r="B58" s="96"/>
      <c r="C58" s="90">
        <v>0</v>
      </c>
      <c r="D58" s="91">
        <v>0</v>
      </c>
      <c r="E58" s="100">
        <v>0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>
        <v>0</v>
      </c>
      <c r="B59" s="96"/>
      <c r="C59" s="90">
        <v>0</v>
      </c>
      <c r="D59" s="91">
        <v>0</v>
      </c>
      <c r="E59" s="100">
        <v>0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>
        <v>0</v>
      </c>
      <c r="B60" s="96"/>
      <c r="C60" s="90">
        <v>0</v>
      </c>
      <c r="D60" s="91">
        <v>0</v>
      </c>
      <c r="E60" s="100">
        <v>0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>
        <v>0</v>
      </c>
      <c r="B61" s="61"/>
      <c r="C61" s="71">
        <v>0</v>
      </c>
      <c r="D61" s="71">
        <v>0</v>
      </c>
      <c r="E61" s="82">
        <v>0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>
        <v>0</v>
      </c>
      <c r="B62" s="61"/>
      <c r="C62" s="71">
        <v>0</v>
      </c>
      <c r="D62" s="71">
        <v>0</v>
      </c>
      <c r="E62" s="82">
        <v>0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>
        <v>0</v>
      </c>
      <c r="B63" s="75"/>
      <c r="C63" s="74">
        <v>0</v>
      </c>
      <c r="D63" s="74">
        <v>0</v>
      </c>
      <c r="E63" s="101">
        <v>0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140</v>
      </c>
      <c r="B64" s="112"/>
      <c r="C64" s="78">
        <v>0</v>
      </c>
      <c r="D64" s="78">
        <v>0</v>
      </c>
      <c r="E64" s="111">
        <v>0</v>
      </c>
      <c r="F64" s="118"/>
      <c r="G64" s="118">
        <f>TRUNC(ROUND(SUM(G44:G63),2),2)</f>
        <v>218.17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10</v>
      </c>
      <c r="F69" s="64"/>
      <c r="G69" s="71">
        <f>IFERROR(TRUNC(ROUND(D69*E69,2),2),0)</f>
        <v>10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10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411.78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30.88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30.88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473.54</v>
      </c>
      <c r="U75" t="s">
        <v>153</v>
      </c>
      <c r="V75">
        <f>+TRUNC(ROUND(G29+G40+G71+G73+G74,2),2)</f>
        <v>255.37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218.17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1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220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232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1.0279780000000001</v>
      </c>
      <c r="F12" s="64"/>
      <c r="G12" s="121">
        <f t="shared" ref="G12:G26" si="1">IFERROR(TRUNC(ROUND(D12*E12,2),2),0)</f>
        <v>4.37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1.0279780000000001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1.0279780000000001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1.0279780000000001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1.0279780000000001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1.0279780000000001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2</v>
      </c>
      <c r="C18" s="61">
        <v>0.15</v>
      </c>
      <c r="D18" s="62">
        <f t="shared" si="0"/>
        <v>0.3</v>
      </c>
      <c r="E18" s="63">
        <v>1.0279780000000001</v>
      </c>
      <c r="F18" s="64"/>
      <c r="G18" s="121">
        <f t="shared" si="1"/>
        <v>0.31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1.0279780000000001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1.0279780000000001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1.0279780000000001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1</v>
      </c>
      <c r="C22" s="61">
        <v>0.17</v>
      </c>
      <c r="D22" s="62">
        <f t="shared" si="0"/>
        <v>0.17</v>
      </c>
      <c r="E22" s="63">
        <v>1.0279780000000001</v>
      </c>
      <c r="F22" s="64"/>
      <c r="G22" s="121">
        <f t="shared" si="1"/>
        <v>0.17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2</v>
      </c>
      <c r="C23" s="61">
        <v>0.05</v>
      </c>
      <c r="D23" s="62">
        <f t="shared" si="0"/>
        <v>0.1</v>
      </c>
      <c r="E23" s="63">
        <v>1.0279780000000001</v>
      </c>
      <c r="F23" s="64"/>
      <c r="G23" s="121">
        <f t="shared" si="1"/>
        <v>0.1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1.0279780000000001</v>
      </c>
      <c r="F24" s="64"/>
      <c r="G24" s="121">
        <f t="shared" si="1"/>
        <v>0.15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1.0279780000000001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1.0279780000000001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5.0999999999999996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1.0279780000000001</v>
      </c>
      <c r="F33" s="64"/>
      <c r="G33" s="64">
        <f t="shared" ref="G33:G38" si="4">IFERROR(TRUNC(ROUND(D33*E33,2),2),0)</f>
        <v>4.12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1.0279780000000001</v>
      </c>
      <c r="F34" s="64"/>
      <c r="G34" s="64">
        <f t="shared" si="4"/>
        <v>3.72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1.0279780000000001</v>
      </c>
      <c r="F35" s="64"/>
      <c r="G35" s="64">
        <f t="shared" si="4"/>
        <v>3.72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1.0279780000000001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1.0279780000000001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11.56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x14ac:dyDescent="0.25">
      <c r="A44" s="88" t="s">
        <v>66</v>
      </c>
      <c r="B44" s="89"/>
      <c r="C44" s="90"/>
      <c r="D44" s="91"/>
      <c r="E44" s="92"/>
      <c r="F44" s="93"/>
      <c r="G44" s="71">
        <f t="shared" ref="G44:G63" si="5">IFERROR(TRUNC(ROUND(D44*E44,2),2),0)</f>
        <v>0</v>
      </c>
      <c r="I44" s="83"/>
      <c r="J44" s="94"/>
      <c r="K44" s="83"/>
      <c r="L44" s="83"/>
      <c r="M44" s="83"/>
      <c r="N44" s="83"/>
    </row>
    <row r="45" spans="1:22" x14ac:dyDescent="0.25">
      <c r="A45" s="95"/>
      <c r="B45" s="96"/>
      <c r="C45" s="90"/>
      <c r="D45" s="91"/>
      <c r="E45" s="97"/>
      <c r="F45" s="66"/>
      <c r="G45" s="71">
        <f t="shared" si="5"/>
        <v>0</v>
      </c>
      <c r="I45" s="83"/>
      <c r="J45" s="94"/>
      <c r="K45" s="83"/>
      <c r="L45" s="83"/>
      <c r="M45" s="83"/>
      <c r="N45" s="83"/>
    </row>
    <row r="46" spans="1:22" x14ac:dyDescent="0.25">
      <c r="A46" s="95"/>
      <c r="B46" s="96"/>
      <c r="C46" s="98"/>
      <c r="D46" s="99"/>
      <c r="E46" s="100"/>
      <c r="F46" s="64"/>
      <c r="G46" s="71">
        <f t="shared" si="5"/>
        <v>0</v>
      </c>
      <c r="I46" s="83"/>
      <c r="J46" s="94"/>
      <c r="K46" s="83"/>
      <c r="L46" s="83"/>
      <c r="M46" s="83"/>
      <c r="N46" s="83"/>
    </row>
    <row r="47" spans="1:22" x14ac:dyDescent="0.25">
      <c r="A47" s="95"/>
      <c r="B47" s="96"/>
      <c r="C47" s="90"/>
      <c r="D47" s="91"/>
      <c r="E47" s="100"/>
      <c r="F47" s="64"/>
      <c r="G47" s="71">
        <f t="shared" si="5"/>
        <v>0</v>
      </c>
      <c r="I47" s="83"/>
      <c r="J47" s="94"/>
      <c r="K47" s="83"/>
      <c r="L47" s="83"/>
      <c r="M47" s="83"/>
      <c r="N47" s="83"/>
    </row>
    <row r="48" spans="1:22" x14ac:dyDescent="0.25">
      <c r="A48" s="95"/>
      <c r="B48" s="96"/>
      <c r="C48" s="90"/>
      <c r="D48" s="91"/>
      <c r="E48" s="100"/>
      <c r="F48" s="64"/>
      <c r="G48" s="71">
        <f t="shared" si="5"/>
        <v>0</v>
      </c>
      <c r="I48" s="83"/>
      <c r="J48" s="94"/>
      <c r="K48" s="83"/>
      <c r="L48" s="83"/>
      <c r="M48" s="83"/>
      <c r="N48" s="83"/>
    </row>
    <row r="49" spans="1:14" x14ac:dyDescent="0.25">
      <c r="A49" s="95"/>
      <c r="B49" s="96"/>
      <c r="C49" s="90"/>
      <c r="D49" s="91"/>
      <c r="E49" s="100"/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/>
      <c r="B50" s="96"/>
      <c r="C50" s="90"/>
      <c r="D50" s="91"/>
      <c r="E50" s="100"/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/>
      <c r="B51" s="96"/>
      <c r="C51" s="90"/>
      <c r="D51" s="91"/>
      <c r="E51" s="100"/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/>
      <c r="B52" s="96"/>
      <c r="C52" s="90"/>
      <c r="D52" s="91"/>
      <c r="E52" s="100"/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/>
      <c r="B53" s="96"/>
      <c r="C53" s="90"/>
      <c r="D53" s="91"/>
      <c r="E53" s="100"/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/>
      <c r="B54" s="96"/>
      <c r="C54" s="90"/>
      <c r="D54" s="91"/>
      <c r="E54" s="100"/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/>
      <c r="B55" s="61"/>
      <c r="C55" s="90"/>
      <c r="D55" s="91"/>
      <c r="E55" s="82"/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/>
      <c r="B56" s="96"/>
      <c r="C56" s="90"/>
      <c r="D56" s="91"/>
      <c r="E56" s="100"/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/>
      <c r="B57" s="96"/>
      <c r="C57" s="90"/>
      <c r="D57" s="91"/>
      <c r="E57" s="100"/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/>
      <c r="B58" s="96"/>
      <c r="C58" s="90"/>
      <c r="D58" s="91"/>
      <c r="E58" s="100"/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/>
      <c r="B59" s="96"/>
      <c r="C59" s="90"/>
      <c r="D59" s="91"/>
      <c r="E59" s="100"/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/>
      <c r="B60" s="96"/>
      <c r="C60" s="90"/>
      <c r="D60" s="91"/>
      <c r="E60" s="100"/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/>
      <c r="B61" s="61"/>
      <c r="C61" s="71"/>
      <c r="D61" s="71"/>
      <c r="E61" s="82"/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/>
      <c r="B62" s="61"/>
      <c r="C62" s="71"/>
      <c r="D62" s="71"/>
      <c r="E62" s="82"/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/>
      <c r="B63" s="75"/>
      <c r="C63" s="74"/>
      <c r="D63" s="74"/>
      <c r="E63" s="101"/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140</v>
      </c>
      <c r="B64" s="112"/>
      <c r="C64" s="78"/>
      <c r="D64" s="78"/>
      <c r="E64" s="111"/>
      <c r="F64" s="118"/>
      <c r="G64" s="118">
        <f>TRUNC(ROUND(SUM(G44:G63),2),2)</f>
        <v>0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1.41</v>
      </c>
      <c r="F69" s="64"/>
      <c r="G69" s="71">
        <f>IFERROR(TRUNC(ROUND(D69*E69,2),2),0)</f>
        <v>1.41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1.41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18.07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1.36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1.36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20.79</v>
      </c>
      <c r="U75" t="s">
        <v>153</v>
      </c>
      <c r="V75">
        <f>+TRUNC(ROUND(G29+G40+G71+G73+G74,2),2)</f>
        <v>20.79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0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2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220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233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0.79797799999999997</v>
      </c>
      <c r="F12" s="64"/>
      <c r="G12" s="121">
        <f t="shared" ref="G12:G26" si="1">IFERROR(TRUNC(ROUND(D12*E12,2),2),0)</f>
        <v>3.39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0.79797799999999997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0.79797799999999997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0.79797799999999997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0.79797799999999997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0.79797799999999997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2</v>
      </c>
      <c r="C18" s="61">
        <v>0.15</v>
      </c>
      <c r="D18" s="62">
        <f t="shared" si="0"/>
        <v>0.3</v>
      </c>
      <c r="E18" s="63">
        <v>0.79797799999999997</v>
      </c>
      <c r="F18" s="64"/>
      <c r="G18" s="121">
        <f t="shared" si="1"/>
        <v>0.24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0.79797799999999997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0.79797799999999997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0.79797799999999997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1</v>
      </c>
      <c r="C22" s="61">
        <v>0.17</v>
      </c>
      <c r="D22" s="62">
        <f t="shared" si="0"/>
        <v>0.17</v>
      </c>
      <c r="E22" s="63">
        <v>0.79797799999999997</v>
      </c>
      <c r="F22" s="64"/>
      <c r="G22" s="121">
        <f t="shared" si="1"/>
        <v>0.14000000000000001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2</v>
      </c>
      <c r="C23" s="61">
        <v>0.05</v>
      </c>
      <c r="D23" s="62">
        <f t="shared" si="0"/>
        <v>0.1</v>
      </c>
      <c r="E23" s="63">
        <v>0.79797799999999997</v>
      </c>
      <c r="F23" s="64"/>
      <c r="G23" s="121">
        <f t="shared" si="1"/>
        <v>0.08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0.79797799999999997</v>
      </c>
      <c r="F24" s="64"/>
      <c r="G24" s="121">
        <f t="shared" si="1"/>
        <v>0.12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0.79797799999999997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0.79797799999999997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3.97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0.79797799999999997</v>
      </c>
      <c r="F33" s="64"/>
      <c r="G33" s="64">
        <f t="shared" ref="G33:G38" si="4">IFERROR(TRUNC(ROUND(D33*E33,2),2),0)</f>
        <v>3.2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0.79797799999999997</v>
      </c>
      <c r="F34" s="64"/>
      <c r="G34" s="64">
        <f t="shared" si="4"/>
        <v>2.89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0.79797799999999997</v>
      </c>
      <c r="F35" s="64"/>
      <c r="G35" s="64">
        <f t="shared" si="4"/>
        <v>2.89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0.79797799999999997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0.79797799999999997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8.98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x14ac:dyDescent="0.25">
      <c r="A44" s="88" t="s">
        <v>20</v>
      </c>
      <c r="B44" s="89"/>
      <c r="C44" s="90"/>
      <c r="D44" s="91"/>
      <c r="E44" s="92"/>
      <c r="F44" s="93"/>
      <c r="G44" s="71">
        <f t="shared" ref="G44:G63" si="5">IFERROR(TRUNC(ROUND(D44*E44,2),2),0)</f>
        <v>0</v>
      </c>
      <c r="I44" s="83"/>
      <c r="J44" s="94"/>
      <c r="K44" s="83"/>
      <c r="L44" s="83"/>
      <c r="M44" s="83"/>
      <c r="N44" s="83"/>
    </row>
    <row r="45" spans="1:22" x14ac:dyDescent="0.25">
      <c r="A45" s="95"/>
      <c r="B45" s="96"/>
      <c r="C45" s="90"/>
      <c r="D45" s="91"/>
      <c r="E45" s="97"/>
      <c r="F45" s="66"/>
      <c r="G45" s="71">
        <f t="shared" si="5"/>
        <v>0</v>
      </c>
      <c r="I45" s="83"/>
      <c r="J45" s="94"/>
      <c r="K45" s="83"/>
      <c r="L45" s="83"/>
      <c r="M45" s="83"/>
      <c r="N45" s="83"/>
    </row>
    <row r="46" spans="1:22" x14ac:dyDescent="0.25">
      <c r="A46" s="95"/>
      <c r="B46" s="96"/>
      <c r="C46" s="98"/>
      <c r="D46" s="99"/>
      <c r="E46" s="100"/>
      <c r="F46" s="64"/>
      <c r="G46" s="71">
        <f t="shared" si="5"/>
        <v>0</v>
      </c>
      <c r="I46" s="83"/>
      <c r="J46" s="94"/>
      <c r="K46" s="83"/>
      <c r="L46" s="83"/>
      <c r="M46" s="83"/>
      <c r="N46" s="83"/>
    </row>
    <row r="47" spans="1:22" x14ac:dyDescent="0.25">
      <c r="A47" s="95"/>
      <c r="B47" s="96"/>
      <c r="C47" s="90"/>
      <c r="D47" s="91"/>
      <c r="E47" s="100"/>
      <c r="F47" s="64"/>
      <c r="G47" s="71">
        <f t="shared" si="5"/>
        <v>0</v>
      </c>
      <c r="I47" s="83"/>
      <c r="J47" s="94"/>
      <c r="K47" s="83"/>
      <c r="L47" s="83"/>
      <c r="M47" s="83"/>
      <c r="N47" s="83"/>
    </row>
    <row r="48" spans="1:22" x14ac:dyDescent="0.25">
      <c r="A48" s="95"/>
      <c r="B48" s="96"/>
      <c r="C48" s="90"/>
      <c r="D48" s="91"/>
      <c r="E48" s="100"/>
      <c r="F48" s="64"/>
      <c r="G48" s="71">
        <f t="shared" si="5"/>
        <v>0</v>
      </c>
      <c r="I48" s="83"/>
      <c r="J48" s="94"/>
      <c r="K48" s="83"/>
      <c r="L48" s="83"/>
      <c r="M48" s="83"/>
      <c r="N48" s="83"/>
    </row>
    <row r="49" spans="1:14" x14ac:dyDescent="0.25">
      <c r="A49" s="95"/>
      <c r="B49" s="96"/>
      <c r="C49" s="90"/>
      <c r="D49" s="91"/>
      <c r="E49" s="100"/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/>
      <c r="B50" s="96"/>
      <c r="C50" s="90"/>
      <c r="D50" s="91"/>
      <c r="E50" s="100"/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/>
      <c r="B51" s="96"/>
      <c r="C51" s="90"/>
      <c r="D51" s="91"/>
      <c r="E51" s="100"/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/>
      <c r="B52" s="96"/>
      <c r="C52" s="90"/>
      <c r="D52" s="91"/>
      <c r="E52" s="100"/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/>
      <c r="B53" s="96"/>
      <c r="C53" s="90"/>
      <c r="D53" s="91"/>
      <c r="E53" s="100"/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/>
      <c r="B54" s="96"/>
      <c r="C54" s="90"/>
      <c r="D54" s="91"/>
      <c r="E54" s="100"/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/>
      <c r="B55" s="61"/>
      <c r="C55" s="90"/>
      <c r="D55" s="91"/>
      <c r="E55" s="82"/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/>
      <c r="B56" s="96"/>
      <c r="C56" s="90"/>
      <c r="D56" s="91"/>
      <c r="E56" s="100"/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/>
      <c r="B57" s="96"/>
      <c r="C57" s="90"/>
      <c r="D57" s="91"/>
      <c r="E57" s="100"/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/>
      <c r="B58" s="96"/>
      <c r="C58" s="90"/>
      <c r="D58" s="91"/>
      <c r="E58" s="100"/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/>
      <c r="B59" s="96"/>
      <c r="C59" s="90"/>
      <c r="D59" s="91"/>
      <c r="E59" s="100"/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/>
      <c r="B60" s="96"/>
      <c r="C60" s="90"/>
      <c r="D60" s="91"/>
      <c r="E60" s="100"/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/>
      <c r="B61" s="61"/>
      <c r="C61" s="71"/>
      <c r="D61" s="71"/>
      <c r="E61" s="82"/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/>
      <c r="B62" s="61"/>
      <c r="C62" s="71"/>
      <c r="D62" s="71"/>
      <c r="E62" s="82"/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/>
      <c r="B63" s="75"/>
      <c r="C63" s="74"/>
      <c r="D63" s="74"/>
      <c r="E63" s="101"/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140</v>
      </c>
      <c r="B64" s="112"/>
      <c r="C64" s="78"/>
      <c r="D64" s="78"/>
      <c r="E64" s="111"/>
      <c r="F64" s="118"/>
      <c r="G64" s="118">
        <f>TRUNC(ROUND(SUM(G44:G63),2),2)</f>
        <v>0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1.41</v>
      </c>
      <c r="F69" s="64"/>
      <c r="G69" s="71">
        <f>IFERROR(TRUNC(ROUND(D69*E69,2),2),0)</f>
        <v>1.41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1.41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14.36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1.08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1.08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16.52</v>
      </c>
      <c r="U75" t="s">
        <v>153</v>
      </c>
      <c r="V75">
        <f>+TRUNC(ROUND(G29+G40+G71+G73+G74,2),2)</f>
        <v>16.52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0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3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220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276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1.58</v>
      </c>
      <c r="F12" s="64"/>
      <c r="G12" s="121">
        <f t="shared" ref="G12:G26" si="1">IFERROR(TRUNC(ROUND(D12*E12,2),2),0)</f>
        <v>6.72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1</v>
      </c>
      <c r="C13" s="61">
        <v>10</v>
      </c>
      <c r="D13" s="62">
        <f t="shared" si="0"/>
        <v>10</v>
      </c>
      <c r="E13" s="65">
        <v>1.58</v>
      </c>
      <c r="F13" s="66"/>
      <c r="G13" s="121">
        <f t="shared" si="1"/>
        <v>15.8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1</v>
      </c>
      <c r="C14" s="61">
        <v>20</v>
      </c>
      <c r="D14" s="62">
        <f t="shared" si="0"/>
        <v>20</v>
      </c>
      <c r="E14" s="63">
        <v>1.58</v>
      </c>
      <c r="F14" s="64"/>
      <c r="G14" s="121">
        <f t="shared" si="1"/>
        <v>31.6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1.58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2</v>
      </c>
      <c r="C16" s="61">
        <v>0.5</v>
      </c>
      <c r="D16" s="62">
        <f t="shared" si="0"/>
        <v>1</v>
      </c>
      <c r="E16" s="63">
        <v>1.58</v>
      </c>
      <c r="F16" s="64"/>
      <c r="G16" s="121">
        <f t="shared" si="1"/>
        <v>1.58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1.58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0</v>
      </c>
      <c r="C18" s="61">
        <v>0.15</v>
      </c>
      <c r="D18" s="62">
        <f t="shared" si="0"/>
        <v>0</v>
      </c>
      <c r="E18" s="63">
        <v>1.58</v>
      </c>
      <c r="F18" s="64"/>
      <c r="G18" s="121">
        <f t="shared" si="1"/>
        <v>0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1.58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2</v>
      </c>
      <c r="C20" s="61">
        <v>0.2</v>
      </c>
      <c r="D20" s="62">
        <f t="shared" si="0"/>
        <v>0.4</v>
      </c>
      <c r="E20" s="63">
        <v>1.58</v>
      </c>
      <c r="F20" s="64"/>
      <c r="G20" s="121">
        <f t="shared" si="1"/>
        <v>0.63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2</v>
      </c>
      <c r="C21" s="61">
        <v>0.2</v>
      </c>
      <c r="D21" s="62">
        <f t="shared" si="0"/>
        <v>0.4</v>
      </c>
      <c r="E21" s="63">
        <v>1.58</v>
      </c>
      <c r="F21" s="64"/>
      <c r="G21" s="121">
        <f t="shared" si="1"/>
        <v>0.63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6</v>
      </c>
      <c r="C22" s="61">
        <v>0.17</v>
      </c>
      <c r="D22" s="62">
        <f t="shared" si="0"/>
        <v>1.02</v>
      </c>
      <c r="E22" s="63">
        <v>1.58</v>
      </c>
      <c r="F22" s="64"/>
      <c r="G22" s="121">
        <f t="shared" si="1"/>
        <v>1.61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0</v>
      </c>
      <c r="C23" s="61">
        <v>0.05</v>
      </c>
      <c r="D23" s="62">
        <f t="shared" si="0"/>
        <v>0</v>
      </c>
      <c r="E23" s="63">
        <v>1.58</v>
      </c>
      <c r="F23" s="64"/>
      <c r="G23" s="121">
        <f t="shared" si="1"/>
        <v>0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5</v>
      </c>
      <c r="C24" s="61">
        <v>0.05</v>
      </c>
      <c r="D24" s="62">
        <f t="shared" si="0"/>
        <v>0.25</v>
      </c>
      <c r="E24" s="63">
        <v>1.58</v>
      </c>
      <c r="F24" s="64"/>
      <c r="G24" s="121">
        <f t="shared" si="1"/>
        <v>0.4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1.58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 t="s">
        <v>23</v>
      </c>
      <c r="C26" s="61">
        <v>2</v>
      </c>
      <c r="D26" s="62">
        <f t="shared" si="0"/>
        <v>0</v>
      </c>
      <c r="E26" s="63">
        <v>1.58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58.97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1.58</v>
      </c>
      <c r="F33" s="64"/>
      <c r="G33" s="64">
        <f t="shared" ref="G33:G38" si="4">IFERROR(TRUNC(ROUND(D33*E33,2),2),0)</f>
        <v>6.34</v>
      </c>
    </row>
    <row r="34" spans="1:22" x14ac:dyDescent="0.25">
      <c r="A34" s="71" t="s">
        <v>132</v>
      </c>
      <c r="B34" s="82">
        <v>2</v>
      </c>
      <c r="C34" s="71">
        <v>3.62</v>
      </c>
      <c r="D34" s="62">
        <f t="shared" si="3"/>
        <v>7.24</v>
      </c>
      <c r="E34" s="61">
        <v>1.58</v>
      </c>
      <c r="F34" s="64"/>
      <c r="G34" s="64">
        <f t="shared" si="4"/>
        <v>11.44</v>
      </c>
    </row>
    <row r="35" spans="1:22" x14ac:dyDescent="0.25">
      <c r="A35" s="71" t="s">
        <v>133</v>
      </c>
      <c r="B35" s="82">
        <v>2</v>
      </c>
      <c r="C35" s="71">
        <v>3.62</v>
      </c>
      <c r="D35" s="62">
        <f t="shared" si="3"/>
        <v>7.24</v>
      </c>
      <c r="E35" s="61">
        <v>1.58</v>
      </c>
      <c r="F35" s="64"/>
      <c r="G35" s="64">
        <f t="shared" si="4"/>
        <v>11.44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1.58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1.58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29.22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x14ac:dyDescent="0.25">
      <c r="A44" s="88" t="s">
        <v>20</v>
      </c>
      <c r="B44" s="89"/>
      <c r="C44" s="90"/>
      <c r="D44" s="91"/>
      <c r="E44" s="92"/>
      <c r="F44" s="93"/>
      <c r="G44" s="71">
        <f t="shared" ref="G44:G63" si="5">IFERROR(TRUNC(ROUND(D44*E44,2),2),0)</f>
        <v>0</v>
      </c>
      <c r="I44" s="83"/>
      <c r="J44" s="94"/>
      <c r="K44" s="83"/>
      <c r="L44" s="83"/>
      <c r="M44" s="83"/>
      <c r="N44" s="83"/>
    </row>
    <row r="45" spans="1:22" x14ac:dyDescent="0.25">
      <c r="A45" s="95"/>
      <c r="B45" s="96"/>
      <c r="C45" s="90"/>
      <c r="D45" s="91"/>
      <c r="E45" s="97"/>
      <c r="F45" s="66"/>
      <c r="G45" s="71">
        <f t="shared" si="5"/>
        <v>0</v>
      </c>
      <c r="I45" s="83"/>
      <c r="J45" s="94"/>
      <c r="K45" s="83"/>
      <c r="L45" s="83"/>
      <c r="M45" s="83"/>
      <c r="N45" s="83"/>
    </row>
    <row r="46" spans="1:22" x14ac:dyDescent="0.25">
      <c r="A46" s="95"/>
      <c r="B46" s="96"/>
      <c r="C46" s="98"/>
      <c r="D46" s="99"/>
      <c r="E46" s="100"/>
      <c r="F46" s="64"/>
      <c r="G46" s="71">
        <f t="shared" si="5"/>
        <v>0</v>
      </c>
      <c r="I46" s="83"/>
      <c r="J46" s="94"/>
      <c r="K46" s="83"/>
      <c r="L46" s="83"/>
      <c r="M46" s="83"/>
      <c r="N46" s="83"/>
    </row>
    <row r="47" spans="1:22" x14ac:dyDescent="0.25">
      <c r="A47" s="95"/>
      <c r="B47" s="96"/>
      <c r="C47" s="90"/>
      <c r="D47" s="91"/>
      <c r="E47" s="100"/>
      <c r="F47" s="64"/>
      <c r="G47" s="71">
        <f t="shared" si="5"/>
        <v>0</v>
      </c>
      <c r="I47" s="83"/>
      <c r="J47" s="94"/>
      <c r="K47" s="83"/>
      <c r="L47" s="83"/>
      <c r="M47" s="83"/>
      <c r="N47" s="83"/>
    </row>
    <row r="48" spans="1:22" x14ac:dyDescent="0.25">
      <c r="A48" s="95"/>
      <c r="B48" s="96"/>
      <c r="C48" s="90"/>
      <c r="D48" s="91"/>
      <c r="E48" s="100"/>
      <c r="F48" s="64"/>
      <c r="G48" s="71">
        <f t="shared" si="5"/>
        <v>0</v>
      </c>
      <c r="I48" s="83"/>
      <c r="J48" s="94"/>
      <c r="K48" s="83"/>
      <c r="L48" s="83"/>
      <c r="M48" s="83"/>
      <c r="N48" s="83"/>
    </row>
    <row r="49" spans="1:14" x14ac:dyDescent="0.25">
      <c r="A49" s="95"/>
      <c r="B49" s="96"/>
      <c r="C49" s="90"/>
      <c r="D49" s="91"/>
      <c r="E49" s="100"/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/>
      <c r="B50" s="96"/>
      <c r="C50" s="90"/>
      <c r="D50" s="91"/>
      <c r="E50" s="100"/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/>
      <c r="B51" s="96"/>
      <c r="C51" s="90"/>
      <c r="D51" s="91"/>
      <c r="E51" s="100"/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/>
      <c r="B52" s="96"/>
      <c r="C52" s="90"/>
      <c r="D52" s="91"/>
      <c r="E52" s="100"/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/>
      <c r="B53" s="96"/>
      <c r="C53" s="90"/>
      <c r="D53" s="91"/>
      <c r="E53" s="100"/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/>
      <c r="B54" s="96"/>
      <c r="C54" s="90"/>
      <c r="D54" s="91"/>
      <c r="E54" s="100"/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/>
      <c r="B55" s="61"/>
      <c r="C55" s="90"/>
      <c r="D55" s="91"/>
      <c r="E55" s="82"/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/>
      <c r="B56" s="96"/>
      <c r="C56" s="90"/>
      <c r="D56" s="91"/>
      <c r="E56" s="100"/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/>
      <c r="B57" s="96"/>
      <c r="C57" s="90"/>
      <c r="D57" s="91"/>
      <c r="E57" s="100"/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/>
      <c r="B58" s="96"/>
      <c r="C58" s="90"/>
      <c r="D58" s="91"/>
      <c r="E58" s="100"/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/>
      <c r="B59" s="96"/>
      <c r="C59" s="90"/>
      <c r="D59" s="91"/>
      <c r="E59" s="100"/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/>
      <c r="B60" s="96"/>
      <c r="C60" s="90"/>
      <c r="D60" s="91"/>
      <c r="E60" s="100"/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/>
      <c r="B61" s="61"/>
      <c r="C61" s="71"/>
      <c r="D61" s="71"/>
      <c r="E61" s="82"/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/>
      <c r="B62" s="61"/>
      <c r="C62" s="71"/>
      <c r="D62" s="71"/>
      <c r="E62" s="82"/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/>
      <c r="B63" s="75"/>
      <c r="C63" s="74"/>
      <c r="D63" s="74"/>
      <c r="E63" s="101"/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140</v>
      </c>
      <c r="B64" s="112"/>
      <c r="C64" s="78"/>
      <c r="D64" s="78"/>
      <c r="E64" s="111"/>
      <c r="F64" s="118"/>
      <c r="G64" s="118">
        <f>TRUNC(ROUND(SUM(G44:G63),2),2)</f>
        <v>0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4</v>
      </c>
      <c r="F69" s="64"/>
      <c r="G69" s="71">
        <f>IFERROR(TRUNC(ROUND(D69*E69,2),2),0)</f>
        <v>4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4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92.19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6.91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6.91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106.01</v>
      </c>
      <c r="U75" t="s">
        <v>153</v>
      </c>
      <c r="V75">
        <f>+TRUNC(ROUND(G29+G40+G71+G73+G74,2),2)</f>
        <v>106.01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0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4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220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277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0.20799999999999999</v>
      </c>
      <c r="F12" s="64"/>
      <c r="G12" s="121">
        <f t="shared" ref="G12:G26" si="1">IFERROR(TRUNC(ROUND(D12*E12,2),2),0)</f>
        <v>0.88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0.20799999999999999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0.20799999999999999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0.20799999999999999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1</v>
      </c>
      <c r="C16" s="61">
        <v>0.5</v>
      </c>
      <c r="D16" s="62">
        <f t="shared" si="0"/>
        <v>0.5</v>
      </c>
      <c r="E16" s="63">
        <v>0.20799999999999999</v>
      </c>
      <c r="F16" s="64"/>
      <c r="G16" s="121">
        <f t="shared" si="1"/>
        <v>0.1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1</v>
      </c>
      <c r="C17" s="61">
        <v>0.15</v>
      </c>
      <c r="D17" s="62">
        <f t="shared" si="0"/>
        <v>0.15</v>
      </c>
      <c r="E17" s="63">
        <v>0.20799999999999999</v>
      </c>
      <c r="F17" s="64"/>
      <c r="G17" s="121">
        <f t="shared" si="1"/>
        <v>0.03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2</v>
      </c>
      <c r="C18" s="61">
        <v>0.15</v>
      </c>
      <c r="D18" s="62">
        <f t="shared" si="0"/>
        <v>0.3</v>
      </c>
      <c r="E18" s="63">
        <v>0.20799999999999999</v>
      </c>
      <c r="F18" s="64"/>
      <c r="G18" s="121">
        <f t="shared" si="1"/>
        <v>0.06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0.20799999999999999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0.20799999999999999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0.20799999999999999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2</v>
      </c>
      <c r="C22" s="61">
        <v>0.17</v>
      </c>
      <c r="D22" s="62">
        <f t="shared" si="0"/>
        <v>0.34</v>
      </c>
      <c r="E22" s="63">
        <v>0.20799999999999999</v>
      </c>
      <c r="F22" s="64"/>
      <c r="G22" s="121">
        <f t="shared" si="1"/>
        <v>7.0000000000000007E-2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2</v>
      </c>
      <c r="C23" s="61">
        <v>0.05</v>
      </c>
      <c r="D23" s="62">
        <f t="shared" si="0"/>
        <v>0.1</v>
      </c>
      <c r="E23" s="63">
        <v>0.20799999999999999</v>
      </c>
      <c r="F23" s="64"/>
      <c r="G23" s="121">
        <f t="shared" si="1"/>
        <v>0.02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0.20799999999999999</v>
      </c>
      <c r="F24" s="64"/>
      <c r="G24" s="121">
        <f t="shared" si="1"/>
        <v>0.03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0.20799999999999999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0.20799999999999999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1.19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0.20799999999999999</v>
      </c>
      <c r="F33" s="64"/>
      <c r="G33" s="64">
        <f t="shared" ref="G33:G38" si="4">IFERROR(TRUNC(ROUND(D33*E33,2),2),0)</f>
        <v>0.83</v>
      </c>
    </row>
    <row r="34" spans="1:22" x14ac:dyDescent="0.25">
      <c r="A34" s="71" t="s">
        <v>132</v>
      </c>
      <c r="B34" s="82">
        <v>0</v>
      </c>
      <c r="C34" s="71">
        <v>3.62</v>
      </c>
      <c r="D34" s="62">
        <f t="shared" si="3"/>
        <v>0</v>
      </c>
      <c r="E34" s="61">
        <v>0.20799999999999999</v>
      </c>
      <c r="F34" s="64"/>
      <c r="G34" s="64">
        <f t="shared" si="4"/>
        <v>0</v>
      </c>
    </row>
    <row r="35" spans="1:22" x14ac:dyDescent="0.25">
      <c r="A35" s="71" t="s">
        <v>133</v>
      </c>
      <c r="B35" s="82">
        <v>2</v>
      </c>
      <c r="C35" s="71">
        <v>3.62</v>
      </c>
      <c r="D35" s="62">
        <f t="shared" si="3"/>
        <v>7.24</v>
      </c>
      <c r="E35" s="61">
        <v>0.20799999999999999</v>
      </c>
      <c r="F35" s="64"/>
      <c r="G35" s="64">
        <f t="shared" si="4"/>
        <v>1.51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0.20799999999999999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0.20799999999999999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2.34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x14ac:dyDescent="0.25">
      <c r="A44" s="88" t="s">
        <v>20</v>
      </c>
      <c r="B44" s="89"/>
      <c r="C44" s="90"/>
      <c r="D44" s="91"/>
      <c r="E44" s="92"/>
      <c r="F44" s="93"/>
      <c r="G44" s="71">
        <f t="shared" ref="G44:G63" si="5">IFERROR(TRUNC(ROUND(D44*E44,2),2),0)</f>
        <v>0</v>
      </c>
      <c r="I44" s="83"/>
      <c r="J44" s="94"/>
      <c r="K44" s="83"/>
      <c r="L44" s="83"/>
      <c r="M44" s="83"/>
      <c r="N44" s="83"/>
    </row>
    <row r="45" spans="1:22" x14ac:dyDescent="0.25">
      <c r="A45" s="95"/>
      <c r="B45" s="96"/>
      <c r="C45" s="90"/>
      <c r="D45" s="91"/>
      <c r="E45" s="97"/>
      <c r="F45" s="66"/>
      <c r="G45" s="71">
        <f t="shared" si="5"/>
        <v>0</v>
      </c>
      <c r="I45" s="83"/>
      <c r="J45" s="94"/>
      <c r="K45" s="83"/>
      <c r="L45" s="83"/>
      <c r="M45" s="83"/>
      <c r="N45" s="83"/>
    </row>
    <row r="46" spans="1:22" x14ac:dyDescent="0.25">
      <c r="A46" s="95"/>
      <c r="B46" s="96"/>
      <c r="C46" s="98"/>
      <c r="D46" s="99"/>
      <c r="E46" s="100"/>
      <c r="F46" s="64"/>
      <c r="G46" s="71">
        <f t="shared" si="5"/>
        <v>0</v>
      </c>
      <c r="I46" s="83"/>
      <c r="J46" s="94"/>
      <c r="K46" s="83"/>
      <c r="L46" s="83"/>
      <c r="M46" s="83"/>
      <c r="N46" s="83"/>
    </row>
    <row r="47" spans="1:22" x14ac:dyDescent="0.25">
      <c r="A47" s="95"/>
      <c r="B47" s="96"/>
      <c r="C47" s="90"/>
      <c r="D47" s="91"/>
      <c r="E47" s="100"/>
      <c r="F47" s="64"/>
      <c r="G47" s="71">
        <f t="shared" si="5"/>
        <v>0</v>
      </c>
      <c r="I47" s="83"/>
      <c r="J47" s="94"/>
      <c r="K47" s="83"/>
      <c r="L47" s="83"/>
      <c r="M47" s="83"/>
      <c r="N47" s="83"/>
    </row>
    <row r="48" spans="1:22" x14ac:dyDescent="0.25">
      <c r="A48" s="95"/>
      <c r="B48" s="96"/>
      <c r="C48" s="90"/>
      <c r="D48" s="91"/>
      <c r="E48" s="100"/>
      <c r="F48" s="64"/>
      <c r="G48" s="71">
        <f t="shared" si="5"/>
        <v>0</v>
      </c>
      <c r="I48" s="83"/>
      <c r="J48" s="94"/>
      <c r="K48" s="83"/>
      <c r="L48" s="83"/>
      <c r="M48" s="83"/>
      <c r="N48" s="83"/>
    </row>
    <row r="49" spans="1:14" x14ac:dyDescent="0.25">
      <c r="A49" s="95"/>
      <c r="B49" s="96"/>
      <c r="C49" s="90"/>
      <c r="D49" s="91"/>
      <c r="E49" s="100"/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/>
      <c r="B50" s="96"/>
      <c r="C50" s="90"/>
      <c r="D50" s="91"/>
      <c r="E50" s="100"/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/>
      <c r="B51" s="96"/>
      <c r="C51" s="90"/>
      <c r="D51" s="91"/>
      <c r="E51" s="100"/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/>
      <c r="B52" s="96"/>
      <c r="C52" s="90"/>
      <c r="D52" s="91"/>
      <c r="E52" s="100"/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/>
      <c r="B53" s="96"/>
      <c r="C53" s="90"/>
      <c r="D53" s="91"/>
      <c r="E53" s="100"/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/>
      <c r="B54" s="96"/>
      <c r="C54" s="90"/>
      <c r="D54" s="91"/>
      <c r="E54" s="100"/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/>
      <c r="B55" s="61"/>
      <c r="C55" s="90"/>
      <c r="D55" s="91"/>
      <c r="E55" s="82"/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/>
      <c r="B56" s="96"/>
      <c r="C56" s="90"/>
      <c r="D56" s="91"/>
      <c r="E56" s="100"/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/>
      <c r="B57" s="96"/>
      <c r="C57" s="90"/>
      <c r="D57" s="91"/>
      <c r="E57" s="100"/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/>
      <c r="B58" s="96"/>
      <c r="C58" s="90"/>
      <c r="D58" s="91"/>
      <c r="E58" s="100"/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/>
      <c r="B59" s="96"/>
      <c r="C59" s="90"/>
      <c r="D59" s="91"/>
      <c r="E59" s="100"/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/>
      <c r="B60" s="96"/>
      <c r="C60" s="90"/>
      <c r="D60" s="91"/>
      <c r="E60" s="100"/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/>
      <c r="B61" s="61"/>
      <c r="C61" s="71"/>
      <c r="D61" s="71"/>
      <c r="E61" s="82"/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/>
      <c r="B62" s="61"/>
      <c r="C62" s="71"/>
      <c r="D62" s="71"/>
      <c r="E62" s="82"/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/>
      <c r="B63" s="75"/>
      <c r="C63" s="74"/>
      <c r="D63" s="74"/>
      <c r="E63" s="101"/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140</v>
      </c>
      <c r="B64" s="112"/>
      <c r="C64" s="78"/>
      <c r="D64" s="78"/>
      <c r="E64" s="111"/>
      <c r="F64" s="118"/>
      <c r="G64" s="118">
        <f>TRUNC(ROUND(SUM(G44:G63),2),2)</f>
        <v>0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0.01</v>
      </c>
      <c r="F69" s="64"/>
      <c r="G69" s="71">
        <f>IFERROR(TRUNC(ROUND(D69*E69,2),2),0)</f>
        <v>0.01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0.01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3.54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0.27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0.27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4.08</v>
      </c>
      <c r="U75" t="s">
        <v>153</v>
      </c>
      <c r="V75">
        <f>+TRUNC(ROUND(G29+G40+G71+G73+G74,2),2)</f>
        <v>4.08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0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5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220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234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5.5E-2</v>
      </c>
      <c r="F12" s="64"/>
      <c r="G12" s="121">
        <f t="shared" ref="G12:G26" si="1">IFERROR(TRUNC(ROUND(D12*E12,2),2),0)</f>
        <v>0.23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5.5E-2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5.5E-2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5.5E-2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5.5E-2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5.5E-2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2</v>
      </c>
      <c r="C18" s="61">
        <v>0.15</v>
      </c>
      <c r="D18" s="62">
        <f t="shared" si="0"/>
        <v>0.3</v>
      </c>
      <c r="E18" s="63">
        <v>5.5E-2</v>
      </c>
      <c r="F18" s="64"/>
      <c r="G18" s="121">
        <f t="shared" si="1"/>
        <v>0.02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5.5E-2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5.5E-2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5.5E-2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0</v>
      </c>
      <c r="C22" s="61">
        <v>0.17</v>
      </c>
      <c r="D22" s="62">
        <f t="shared" si="0"/>
        <v>0</v>
      </c>
      <c r="E22" s="63">
        <v>5.5E-2</v>
      </c>
      <c r="F22" s="64"/>
      <c r="G22" s="121">
        <f t="shared" si="1"/>
        <v>0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0</v>
      </c>
      <c r="C23" s="61">
        <v>0.05</v>
      </c>
      <c r="D23" s="62">
        <f t="shared" si="0"/>
        <v>0</v>
      </c>
      <c r="E23" s="63">
        <v>5.5E-2</v>
      </c>
      <c r="F23" s="64"/>
      <c r="G23" s="121">
        <f t="shared" si="1"/>
        <v>0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5.5E-2</v>
      </c>
      <c r="F24" s="64"/>
      <c r="G24" s="121">
        <f t="shared" si="1"/>
        <v>0.01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5.5E-2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5.5E-2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0.26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5.5E-2</v>
      </c>
      <c r="F33" s="64"/>
      <c r="G33" s="64">
        <f t="shared" ref="G33:G38" si="4">IFERROR(TRUNC(ROUND(D33*E33,2),2),0)</f>
        <v>0.22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5.5E-2</v>
      </c>
      <c r="F34" s="64"/>
      <c r="G34" s="64">
        <f t="shared" si="4"/>
        <v>0.2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5.5E-2</v>
      </c>
      <c r="F35" s="64"/>
      <c r="G35" s="64">
        <f t="shared" si="4"/>
        <v>0.2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5.5E-2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5.5E-2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0.62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ht="25.5" x14ac:dyDescent="0.25">
      <c r="A44" s="88" t="s">
        <v>197</v>
      </c>
      <c r="B44" s="89"/>
      <c r="C44" s="90" t="s">
        <v>160</v>
      </c>
      <c r="D44" s="91">
        <v>1</v>
      </c>
      <c r="E44" s="92">
        <v>9</v>
      </c>
      <c r="F44" s="93"/>
      <c r="G44" s="71">
        <f t="shared" ref="G44:G63" si="5">IFERROR(TRUNC(ROUND(D44*E44,2),2),0)</f>
        <v>9</v>
      </c>
      <c r="I44" s="83"/>
      <c r="J44" s="94"/>
      <c r="K44" s="83"/>
      <c r="L44" s="83"/>
      <c r="M44" s="83"/>
      <c r="N44" s="83"/>
    </row>
    <row r="45" spans="1:22" x14ac:dyDescent="0.25">
      <c r="A45" s="95" t="s">
        <v>198</v>
      </c>
      <c r="B45" s="96"/>
      <c r="C45" s="90" t="s">
        <v>45</v>
      </c>
      <c r="D45" s="91">
        <v>2</v>
      </c>
      <c r="E45" s="97">
        <v>2.77</v>
      </c>
      <c r="F45" s="66"/>
      <c r="G45" s="71">
        <f t="shared" si="5"/>
        <v>5.54</v>
      </c>
      <c r="I45" s="83"/>
      <c r="J45" s="94"/>
      <c r="K45" s="83"/>
      <c r="L45" s="83"/>
      <c r="M45" s="83"/>
      <c r="N45" s="83"/>
    </row>
    <row r="46" spans="1:22" x14ac:dyDescent="0.25">
      <c r="A46" s="95" t="s">
        <v>199</v>
      </c>
      <c r="B46" s="96"/>
      <c r="C46" s="98" t="s">
        <v>19</v>
      </c>
      <c r="D46" s="99">
        <v>1</v>
      </c>
      <c r="E46" s="100">
        <v>4.9000000000000004</v>
      </c>
      <c r="F46" s="64"/>
      <c r="G46" s="71">
        <f t="shared" si="5"/>
        <v>4.9000000000000004</v>
      </c>
      <c r="I46" s="83"/>
      <c r="J46" s="94"/>
      <c r="K46" s="83"/>
      <c r="L46" s="83"/>
      <c r="M46" s="83"/>
      <c r="N46" s="83"/>
    </row>
    <row r="47" spans="1:22" x14ac:dyDescent="0.25">
      <c r="A47" s="95">
        <v>0</v>
      </c>
      <c r="B47" s="96"/>
      <c r="C47" s="90">
        <v>0</v>
      </c>
      <c r="D47" s="91">
        <v>0</v>
      </c>
      <c r="E47" s="100">
        <v>0</v>
      </c>
      <c r="F47" s="64"/>
      <c r="G47" s="71">
        <f t="shared" si="5"/>
        <v>0</v>
      </c>
      <c r="I47" s="83"/>
      <c r="J47" s="94"/>
      <c r="K47" s="83"/>
      <c r="L47" s="83"/>
      <c r="M47" s="83"/>
      <c r="N47" s="83"/>
    </row>
    <row r="48" spans="1:22" x14ac:dyDescent="0.25">
      <c r="A48" s="95" t="s">
        <v>23</v>
      </c>
      <c r="B48" s="96"/>
      <c r="C48" s="90" t="s">
        <v>23</v>
      </c>
      <c r="D48" s="91" t="s">
        <v>23</v>
      </c>
      <c r="E48" s="100">
        <v>0</v>
      </c>
      <c r="F48" s="64"/>
      <c r="G48" s="71">
        <f t="shared" si="5"/>
        <v>0</v>
      </c>
      <c r="I48" s="83"/>
      <c r="J48" s="94"/>
      <c r="K48" s="83"/>
      <c r="L48" s="83"/>
      <c r="M48" s="83"/>
      <c r="N48" s="83"/>
    </row>
    <row r="49" spans="1:14" x14ac:dyDescent="0.25">
      <c r="A49" s="95" t="s">
        <v>23</v>
      </c>
      <c r="B49" s="96"/>
      <c r="C49" s="90" t="s">
        <v>23</v>
      </c>
      <c r="D49" s="91" t="s">
        <v>23</v>
      </c>
      <c r="E49" s="100">
        <v>0</v>
      </c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 t="s">
        <v>23</v>
      </c>
      <c r="B50" s="96"/>
      <c r="C50" s="90" t="s">
        <v>23</v>
      </c>
      <c r="D50" s="91" t="s">
        <v>23</v>
      </c>
      <c r="E50" s="100">
        <v>0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 t="s">
        <v>23</v>
      </c>
      <c r="B51" s="96"/>
      <c r="C51" s="90" t="s">
        <v>23</v>
      </c>
      <c r="D51" s="91" t="s">
        <v>23</v>
      </c>
      <c r="E51" s="100">
        <v>0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 t="s">
        <v>23</v>
      </c>
      <c r="B52" s="96"/>
      <c r="C52" s="90" t="s">
        <v>23</v>
      </c>
      <c r="D52" s="91" t="s">
        <v>23</v>
      </c>
      <c r="E52" s="100">
        <v>0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 t="s">
        <v>23</v>
      </c>
      <c r="B53" s="96"/>
      <c r="C53" s="90" t="s">
        <v>23</v>
      </c>
      <c r="D53" s="91" t="s">
        <v>23</v>
      </c>
      <c r="E53" s="100">
        <v>0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 t="s">
        <v>23</v>
      </c>
      <c r="B54" s="96"/>
      <c r="C54" s="90" t="s">
        <v>23</v>
      </c>
      <c r="D54" s="91" t="s">
        <v>23</v>
      </c>
      <c r="E54" s="100">
        <v>0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 t="s">
        <v>23</v>
      </c>
      <c r="B55" s="61"/>
      <c r="C55" s="90" t="s">
        <v>23</v>
      </c>
      <c r="D55" s="91" t="s">
        <v>23</v>
      </c>
      <c r="E55" s="82">
        <v>0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 t="s">
        <v>23</v>
      </c>
      <c r="B56" s="96"/>
      <c r="C56" s="90" t="s">
        <v>23</v>
      </c>
      <c r="D56" s="91" t="s">
        <v>23</v>
      </c>
      <c r="E56" s="100">
        <v>0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 t="s">
        <v>23</v>
      </c>
      <c r="B57" s="96"/>
      <c r="C57" s="90" t="s">
        <v>23</v>
      </c>
      <c r="D57" s="91" t="s">
        <v>23</v>
      </c>
      <c r="E57" s="100">
        <v>0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 t="s">
        <v>23</v>
      </c>
      <c r="B58" s="96"/>
      <c r="C58" s="90" t="s">
        <v>23</v>
      </c>
      <c r="D58" s="91" t="s">
        <v>23</v>
      </c>
      <c r="E58" s="100">
        <v>0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 t="s">
        <v>23</v>
      </c>
      <c r="B59" s="96"/>
      <c r="C59" s="90" t="s">
        <v>23</v>
      </c>
      <c r="D59" s="91" t="s">
        <v>23</v>
      </c>
      <c r="E59" s="100">
        <v>0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 t="s">
        <v>23</v>
      </c>
      <c r="B60" s="96"/>
      <c r="C60" s="90" t="s">
        <v>23</v>
      </c>
      <c r="D60" s="91" t="s">
        <v>23</v>
      </c>
      <c r="E60" s="100">
        <v>0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 t="s">
        <v>23</v>
      </c>
      <c r="B61" s="61"/>
      <c r="C61" s="71" t="s">
        <v>23</v>
      </c>
      <c r="D61" s="71" t="s">
        <v>23</v>
      </c>
      <c r="E61" s="82">
        <v>0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 t="s">
        <v>23</v>
      </c>
      <c r="B62" s="61"/>
      <c r="C62" s="71" t="s">
        <v>23</v>
      </c>
      <c r="D62" s="71" t="s">
        <v>23</v>
      </c>
      <c r="E62" s="82">
        <v>0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 t="s">
        <v>23</v>
      </c>
      <c r="B63" s="75"/>
      <c r="C63" s="74" t="s">
        <v>23</v>
      </c>
      <c r="D63" s="74" t="s">
        <v>23</v>
      </c>
      <c r="E63" s="101">
        <v>0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23</v>
      </c>
      <c r="B64" s="112"/>
      <c r="C64" s="78" t="s">
        <v>23</v>
      </c>
      <c r="D64" s="78" t="s">
        <v>23</v>
      </c>
      <c r="E64" s="111">
        <v>0</v>
      </c>
      <c r="F64" s="118"/>
      <c r="G64" s="118">
        <f>TRUNC(ROUND(SUM(G44:G63),2),2)</f>
        <v>19.440000000000001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0.2</v>
      </c>
      <c r="F69" s="64"/>
      <c r="G69" s="71">
        <f>IFERROR(TRUNC(ROUND(D69*E69,2),2),0)</f>
        <v>0.2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0.2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20.52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1.54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1.54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23.6</v>
      </c>
      <c r="U75" t="s">
        <v>153</v>
      </c>
      <c r="V75">
        <f>+TRUNC(ROUND(G29+G40+G71+G73+G74,2),2)</f>
        <v>4.16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19.440000000000001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6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220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235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5.0000000000000001E-3</v>
      </c>
      <c r="F12" s="64"/>
      <c r="G12" s="121">
        <f t="shared" ref="G12:G26" si="1">IFERROR(TRUNC(ROUND(D12*E12,2),2),0)</f>
        <v>0.02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5.0000000000000001E-3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5.0000000000000001E-3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5.0000000000000001E-3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5.0000000000000001E-3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5.0000000000000001E-3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2</v>
      </c>
      <c r="C18" s="61">
        <v>0.15</v>
      </c>
      <c r="D18" s="62">
        <f t="shared" si="0"/>
        <v>0.3</v>
      </c>
      <c r="E18" s="63">
        <v>5.0000000000000001E-3</v>
      </c>
      <c r="F18" s="64"/>
      <c r="G18" s="121">
        <f t="shared" si="1"/>
        <v>0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5.0000000000000001E-3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5.0000000000000001E-3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5.0000000000000001E-3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0</v>
      </c>
      <c r="C22" s="61">
        <v>0.17</v>
      </c>
      <c r="D22" s="62">
        <f t="shared" si="0"/>
        <v>0</v>
      </c>
      <c r="E22" s="63">
        <v>5.0000000000000001E-3</v>
      </c>
      <c r="F22" s="64"/>
      <c r="G22" s="121">
        <f t="shared" si="1"/>
        <v>0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0</v>
      </c>
      <c r="C23" s="61">
        <v>0.05</v>
      </c>
      <c r="D23" s="62">
        <f t="shared" si="0"/>
        <v>0</v>
      </c>
      <c r="E23" s="63">
        <v>5.0000000000000001E-3</v>
      </c>
      <c r="F23" s="64"/>
      <c r="G23" s="121">
        <f t="shared" si="1"/>
        <v>0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5.0000000000000001E-3</v>
      </c>
      <c r="F24" s="64"/>
      <c r="G24" s="121">
        <f t="shared" si="1"/>
        <v>0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5.0000000000000001E-3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5.0000000000000001E-3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0.02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5.0000000000000001E-3</v>
      </c>
      <c r="F33" s="64"/>
      <c r="G33" s="64">
        <f t="shared" ref="G33:G38" si="4">IFERROR(TRUNC(ROUND(D33*E33,2),2),0)</f>
        <v>0.02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5.0000000000000001E-3</v>
      </c>
      <c r="F34" s="64"/>
      <c r="G34" s="64">
        <f t="shared" si="4"/>
        <v>0.02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5.0000000000000001E-3</v>
      </c>
      <c r="F35" s="64"/>
      <c r="G35" s="64">
        <f t="shared" si="4"/>
        <v>0.02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5.0000000000000001E-3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5.0000000000000001E-3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0.06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x14ac:dyDescent="0.25">
      <c r="A44" s="88" t="s">
        <v>252</v>
      </c>
      <c r="B44" s="89"/>
      <c r="C44" s="90" t="s">
        <v>19</v>
      </c>
      <c r="D44" s="91">
        <v>1</v>
      </c>
      <c r="E44" s="92">
        <v>18</v>
      </c>
      <c r="F44" s="93"/>
      <c r="G44" s="71">
        <f t="shared" ref="G44:G63" si="5">IFERROR(TRUNC(ROUND(D44*E44,2),2),0)</f>
        <v>18</v>
      </c>
      <c r="I44" s="83"/>
      <c r="J44" s="94"/>
      <c r="K44" s="83"/>
      <c r="L44" s="83"/>
      <c r="M44" s="83"/>
      <c r="N44" s="83"/>
    </row>
    <row r="45" spans="1:22" x14ac:dyDescent="0.25">
      <c r="A45" s="95" t="s">
        <v>23</v>
      </c>
      <c r="B45" s="96"/>
      <c r="C45" s="90" t="s">
        <v>23</v>
      </c>
      <c r="D45" s="91" t="s">
        <v>23</v>
      </c>
      <c r="E45" s="97" t="s">
        <v>23</v>
      </c>
      <c r="F45" s="66"/>
      <c r="G45" s="71">
        <f t="shared" si="5"/>
        <v>0</v>
      </c>
      <c r="I45" s="83"/>
      <c r="J45" s="94"/>
      <c r="K45" s="83"/>
      <c r="L45" s="83"/>
      <c r="M45" s="83"/>
      <c r="N45" s="83"/>
    </row>
    <row r="46" spans="1:22" x14ac:dyDescent="0.25">
      <c r="A46" s="95" t="s">
        <v>23</v>
      </c>
      <c r="B46" s="96"/>
      <c r="C46" s="98" t="s">
        <v>23</v>
      </c>
      <c r="D46" s="99" t="s">
        <v>23</v>
      </c>
      <c r="E46" s="100" t="s">
        <v>23</v>
      </c>
      <c r="F46" s="64"/>
      <c r="G46" s="71">
        <f t="shared" si="5"/>
        <v>0</v>
      </c>
      <c r="I46" s="83"/>
      <c r="J46" s="94"/>
      <c r="K46" s="83"/>
      <c r="L46" s="83"/>
      <c r="M46" s="83"/>
      <c r="N46" s="83"/>
    </row>
    <row r="47" spans="1:22" x14ac:dyDescent="0.25">
      <c r="A47" s="95" t="s">
        <v>23</v>
      </c>
      <c r="B47" s="96"/>
      <c r="C47" s="90" t="s">
        <v>23</v>
      </c>
      <c r="D47" s="91" t="s">
        <v>23</v>
      </c>
      <c r="E47" s="100" t="s">
        <v>23</v>
      </c>
      <c r="F47" s="64"/>
      <c r="G47" s="71">
        <f t="shared" si="5"/>
        <v>0</v>
      </c>
      <c r="I47" s="83"/>
      <c r="J47" s="94"/>
      <c r="K47" s="83"/>
      <c r="L47" s="83"/>
      <c r="M47" s="83"/>
      <c r="N47" s="83"/>
    </row>
    <row r="48" spans="1:22" x14ac:dyDescent="0.25">
      <c r="A48" s="95" t="s">
        <v>23</v>
      </c>
      <c r="B48" s="96"/>
      <c r="C48" s="90" t="s">
        <v>23</v>
      </c>
      <c r="D48" s="91" t="s">
        <v>23</v>
      </c>
      <c r="E48" s="100" t="s">
        <v>23</v>
      </c>
      <c r="F48" s="64"/>
      <c r="G48" s="71">
        <f t="shared" si="5"/>
        <v>0</v>
      </c>
      <c r="I48" s="83"/>
      <c r="J48" s="94"/>
      <c r="K48" s="83"/>
      <c r="L48" s="83"/>
      <c r="M48" s="83"/>
      <c r="N48" s="83"/>
    </row>
    <row r="49" spans="1:14" x14ac:dyDescent="0.25">
      <c r="A49" s="95" t="s">
        <v>23</v>
      </c>
      <c r="B49" s="96"/>
      <c r="C49" s="90" t="s">
        <v>23</v>
      </c>
      <c r="D49" s="91" t="s">
        <v>23</v>
      </c>
      <c r="E49" s="100" t="s">
        <v>23</v>
      </c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 t="s">
        <v>23</v>
      </c>
      <c r="B50" s="96"/>
      <c r="C50" s="90" t="s">
        <v>23</v>
      </c>
      <c r="D50" s="91" t="s">
        <v>23</v>
      </c>
      <c r="E50" s="100" t="s">
        <v>23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 t="s">
        <v>23</v>
      </c>
      <c r="B51" s="96"/>
      <c r="C51" s="90" t="s">
        <v>23</v>
      </c>
      <c r="D51" s="91" t="s">
        <v>23</v>
      </c>
      <c r="E51" s="100" t="s">
        <v>23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 t="s">
        <v>23</v>
      </c>
      <c r="B52" s="96"/>
      <c r="C52" s="90" t="s">
        <v>23</v>
      </c>
      <c r="D52" s="91" t="s">
        <v>23</v>
      </c>
      <c r="E52" s="100" t="s">
        <v>23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 t="s">
        <v>23</v>
      </c>
      <c r="B53" s="96"/>
      <c r="C53" s="90" t="s">
        <v>23</v>
      </c>
      <c r="D53" s="91" t="s">
        <v>23</v>
      </c>
      <c r="E53" s="100" t="s">
        <v>23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 t="s">
        <v>23</v>
      </c>
      <c r="B54" s="96"/>
      <c r="C54" s="90" t="s">
        <v>23</v>
      </c>
      <c r="D54" s="91" t="s">
        <v>23</v>
      </c>
      <c r="E54" s="100" t="s">
        <v>23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 t="s">
        <v>23</v>
      </c>
      <c r="B55" s="61"/>
      <c r="C55" s="90" t="s">
        <v>23</v>
      </c>
      <c r="D55" s="91" t="s">
        <v>23</v>
      </c>
      <c r="E55" s="82" t="s">
        <v>23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 t="s">
        <v>23</v>
      </c>
      <c r="B56" s="96"/>
      <c r="C56" s="90" t="s">
        <v>23</v>
      </c>
      <c r="D56" s="91" t="s">
        <v>23</v>
      </c>
      <c r="E56" s="100" t="s">
        <v>23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 t="s">
        <v>23</v>
      </c>
      <c r="B57" s="96"/>
      <c r="C57" s="90" t="s">
        <v>23</v>
      </c>
      <c r="D57" s="91" t="s">
        <v>23</v>
      </c>
      <c r="E57" s="100" t="s">
        <v>23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 t="s">
        <v>23</v>
      </c>
      <c r="B58" s="96"/>
      <c r="C58" s="90" t="s">
        <v>23</v>
      </c>
      <c r="D58" s="91" t="s">
        <v>23</v>
      </c>
      <c r="E58" s="100" t="s">
        <v>23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 t="s">
        <v>23</v>
      </c>
      <c r="B59" s="96"/>
      <c r="C59" s="90" t="s">
        <v>23</v>
      </c>
      <c r="D59" s="91" t="s">
        <v>23</v>
      </c>
      <c r="E59" s="100" t="s">
        <v>23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 t="s">
        <v>23</v>
      </c>
      <c r="B60" s="96"/>
      <c r="C60" s="90" t="s">
        <v>23</v>
      </c>
      <c r="D60" s="91" t="s">
        <v>23</v>
      </c>
      <c r="E60" s="100" t="s">
        <v>23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 t="s">
        <v>23</v>
      </c>
      <c r="B61" s="61"/>
      <c r="C61" s="71" t="s">
        <v>23</v>
      </c>
      <c r="D61" s="71" t="s">
        <v>23</v>
      </c>
      <c r="E61" s="82" t="s">
        <v>23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 t="s">
        <v>23</v>
      </c>
      <c r="B62" s="61"/>
      <c r="C62" s="71" t="s">
        <v>23</v>
      </c>
      <c r="D62" s="71" t="s">
        <v>23</v>
      </c>
      <c r="E62" s="82" t="s">
        <v>23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 t="s">
        <v>23</v>
      </c>
      <c r="B63" s="75"/>
      <c r="C63" s="74" t="s">
        <v>23</v>
      </c>
      <c r="D63" s="74" t="s">
        <v>23</v>
      </c>
      <c r="E63" s="101" t="s">
        <v>23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23</v>
      </c>
      <c r="B64" s="112"/>
      <c r="C64" s="78" t="s">
        <v>23</v>
      </c>
      <c r="D64" s="78" t="s">
        <v>23</v>
      </c>
      <c r="E64" s="111" t="s">
        <v>23</v>
      </c>
      <c r="F64" s="118"/>
      <c r="G64" s="118">
        <f>TRUNC(ROUND(SUM(G44:G63),2),2)</f>
        <v>18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0.4</v>
      </c>
      <c r="F69" s="64"/>
      <c r="G69" s="71">
        <f>IFERROR(TRUNC(ROUND(D69*E69,2),2),0)</f>
        <v>0.4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0.4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18.48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1.39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1.39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21.26</v>
      </c>
      <c r="U75" t="s">
        <v>153</v>
      </c>
      <c r="V75">
        <f>+TRUNC(ROUND(G29+G40+G71+G73+G74,2),2)</f>
        <v>3.26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18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7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220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262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0.62</v>
      </c>
      <c r="F12" s="64"/>
      <c r="G12" s="121">
        <f t="shared" ref="G12:G26" si="1">IFERROR(TRUNC(ROUND(D12*E12,2),2),0)</f>
        <v>2.64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0.62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0.62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0.62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0.62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0.62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1</v>
      </c>
      <c r="C18" s="61">
        <v>0.15</v>
      </c>
      <c r="D18" s="62">
        <f t="shared" si="0"/>
        <v>0.15</v>
      </c>
      <c r="E18" s="63">
        <v>0.62</v>
      </c>
      <c r="F18" s="64"/>
      <c r="G18" s="121">
        <f t="shared" si="1"/>
        <v>0.09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0.62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0.62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0.62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1</v>
      </c>
      <c r="C22" s="61">
        <v>0.17</v>
      </c>
      <c r="D22" s="62">
        <f t="shared" si="0"/>
        <v>0.17</v>
      </c>
      <c r="E22" s="63">
        <v>0.62</v>
      </c>
      <c r="F22" s="64"/>
      <c r="G22" s="121">
        <f t="shared" si="1"/>
        <v>0.11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1</v>
      </c>
      <c r="C23" s="61">
        <v>0.05</v>
      </c>
      <c r="D23" s="62">
        <f t="shared" si="0"/>
        <v>0.05</v>
      </c>
      <c r="E23" s="63">
        <v>0.62</v>
      </c>
      <c r="F23" s="64"/>
      <c r="G23" s="121">
        <f t="shared" si="1"/>
        <v>0.03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0.62</v>
      </c>
      <c r="F24" s="64"/>
      <c r="G24" s="121">
        <f t="shared" si="1"/>
        <v>0.09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1</v>
      </c>
      <c r="C25" s="61">
        <v>0.05</v>
      </c>
      <c r="D25" s="62">
        <f t="shared" si="0"/>
        <v>0.05</v>
      </c>
      <c r="E25" s="63">
        <v>0.62</v>
      </c>
      <c r="F25" s="64"/>
      <c r="G25" s="121">
        <f t="shared" si="1"/>
        <v>0.03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0.62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2.99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0.62</v>
      </c>
      <c r="F33" s="64"/>
      <c r="G33" s="64">
        <f t="shared" ref="G33:G38" si="4">IFERROR(TRUNC(ROUND(D33*E33,2),2),0)</f>
        <v>2.4900000000000002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0.62</v>
      </c>
      <c r="F34" s="64"/>
      <c r="G34" s="64">
        <f t="shared" si="4"/>
        <v>2.2400000000000002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0.62</v>
      </c>
      <c r="F35" s="64"/>
      <c r="G35" s="64">
        <f t="shared" si="4"/>
        <v>2.2400000000000002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0.62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0.62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6.97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x14ac:dyDescent="0.25">
      <c r="A44" s="88" t="s">
        <v>237</v>
      </c>
      <c r="B44" s="89"/>
      <c r="C44" s="90" t="s">
        <v>19</v>
      </c>
      <c r="D44" s="91">
        <v>1</v>
      </c>
      <c r="E44" s="92">
        <v>5.94</v>
      </c>
      <c r="F44" s="93"/>
      <c r="G44" s="71">
        <f t="shared" ref="G44:G63" si="5">IFERROR(TRUNC(ROUND(D44*E44,2),2),0)</f>
        <v>5.94</v>
      </c>
      <c r="I44" s="83"/>
      <c r="J44" s="94"/>
      <c r="K44" s="83"/>
      <c r="L44" s="83"/>
      <c r="M44" s="83"/>
      <c r="N44" s="83"/>
    </row>
    <row r="45" spans="1:22" x14ac:dyDescent="0.25">
      <c r="A45" s="95" t="s">
        <v>175</v>
      </c>
      <c r="B45" s="96"/>
      <c r="C45" s="90" t="s">
        <v>19</v>
      </c>
      <c r="D45" s="91">
        <v>1</v>
      </c>
      <c r="E45" s="97">
        <v>7</v>
      </c>
      <c r="F45" s="66"/>
      <c r="G45" s="71">
        <f t="shared" si="5"/>
        <v>7</v>
      </c>
      <c r="I45" s="83"/>
      <c r="J45" s="94"/>
      <c r="K45" s="83"/>
      <c r="L45" s="83"/>
      <c r="M45" s="83"/>
      <c r="N45" s="83"/>
    </row>
    <row r="46" spans="1:22" x14ac:dyDescent="0.25">
      <c r="A46" s="95" t="s">
        <v>176</v>
      </c>
      <c r="B46" s="96"/>
      <c r="C46" s="98" t="s">
        <v>19</v>
      </c>
      <c r="D46" s="99">
        <v>1</v>
      </c>
      <c r="E46" s="100">
        <v>69.319999999999993</v>
      </c>
      <c r="F46" s="64"/>
      <c r="G46" s="71">
        <f t="shared" si="5"/>
        <v>69.319999999999993</v>
      </c>
      <c r="I46" s="83"/>
      <c r="J46" s="94"/>
      <c r="K46" s="83"/>
      <c r="L46" s="83"/>
      <c r="M46" s="83"/>
      <c r="N46" s="83"/>
    </row>
    <row r="47" spans="1:22" ht="25.5" x14ac:dyDescent="0.25">
      <c r="A47" s="95" t="s">
        <v>177</v>
      </c>
      <c r="B47" s="96"/>
      <c r="C47" s="90" t="s">
        <v>160</v>
      </c>
      <c r="D47" s="91">
        <v>1</v>
      </c>
      <c r="E47" s="100">
        <v>19.55</v>
      </c>
      <c r="F47" s="64"/>
      <c r="G47" s="71">
        <f t="shared" si="5"/>
        <v>19.55</v>
      </c>
      <c r="I47" s="83"/>
      <c r="J47" s="94"/>
      <c r="K47" s="83"/>
      <c r="L47" s="83"/>
      <c r="M47" s="83"/>
      <c r="N47" s="83"/>
    </row>
    <row r="48" spans="1:22" ht="25.5" x14ac:dyDescent="0.25">
      <c r="A48" s="95" t="s">
        <v>178</v>
      </c>
      <c r="B48" s="96"/>
      <c r="C48" s="90" t="s">
        <v>160</v>
      </c>
      <c r="D48" s="91">
        <v>1</v>
      </c>
      <c r="E48" s="100">
        <v>5.19</v>
      </c>
      <c r="F48" s="64"/>
      <c r="G48" s="71">
        <f t="shared" si="5"/>
        <v>5.19</v>
      </c>
      <c r="I48" s="83"/>
      <c r="J48" s="94"/>
      <c r="K48" s="83"/>
      <c r="L48" s="83"/>
      <c r="M48" s="83"/>
      <c r="N48" s="83"/>
    </row>
    <row r="49" spans="1:14" ht="25.5" x14ac:dyDescent="0.25">
      <c r="A49" s="95" t="s">
        <v>179</v>
      </c>
      <c r="B49" s="96"/>
      <c r="C49" s="90" t="s">
        <v>160</v>
      </c>
      <c r="D49" s="91">
        <v>1</v>
      </c>
      <c r="E49" s="100">
        <v>5.88</v>
      </c>
      <c r="F49" s="64"/>
      <c r="G49" s="71">
        <f t="shared" si="5"/>
        <v>5.88</v>
      </c>
      <c r="I49" s="83"/>
      <c r="J49" s="94"/>
      <c r="K49" s="83"/>
      <c r="L49" s="83"/>
      <c r="M49" s="83"/>
      <c r="N49" s="83"/>
    </row>
    <row r="50" spans="1:14" ht="25.5" x14ac:dyDescent="0.25">
      <c r="A50" s="95" t="s">
        <v>180</v>
      </c>
      <c r="B50" s="96"/>
      <c r="C50" s="90" t="s">
        <v>160</v>
      </c>
      <c r="D50" s="91">
        <v>1</v>
      </c>
      <c r="E50" s="100">
        <v>4.24</v>
      </c>
      <c r="F50" s="64"/>
      <c r="G50" s="71">
        <f t="shared" si="5"/>
        <v>4.24</v>
      </c>
      <c r="I50" s="83"/>
      <c r="J50" s="94"/>
      <c r="K50" s="83"/>
      <c r="L50" s="83"/>
      <c r="M50" s="83"/>
      <c r="N50" s="83"/>
    </row>
    <row r="51" spans="1:14" ht="25.5" x14ac:dyDescent="0.25">
      <c r="A51" s="95" t="s">
        <v>181</v>
      </c>
      <c r="B51" s="96"/>
      <c r="C51" s="90" t="s">
        <v>160</v>
      </c>
      <c r="D51" s="91">
        <v>1</v>
      </c>
      <c r="E51" s="100">
        <v>0.65</v>
      </c>
      <c r="F51" s="64"/>
      <c r="G51" s="71">
        <f t="shared" si="5"/>
        <v>0.65</v>
      </c>
      <c r="I51" s="83"/>
      <c r="J51" s="94"/>
      <c r="K51" s="83"/>
      <c r="L51" s="83"/>
      <c r="M51" s="83"/>
      <c r="N51" s="83"/>
    </row>
    <row r="52" spans="1:14" x14ac:dyDescent="0.25">
      <c r="A52" s="95" t="s">
        <v>238</v>
      </c>
      <c r="B52" s="96"/>
      <c r="C52" s="90" t="s">
        <v>19</v>
      </c>
      <c r="D52" s="91">
        <v>1</v>
      </c>
      <c r="E52" s="100">
        <v>1.57</v>
      </c>
      <c r="F52" s="64"/>
      <c r="G52" s="71">
        <f t="shared" si="5"/>
        <v>1.57</v>
      </c>
      <c r="I52" s="83"/>
      <c r="J52" s="94"/>
      <c r="K52" s="83"/>
      <c r="L52" s="83"/>
      <c r="M52" s="83"/>
      <c r="N52" s="83"/>
    </row>
    <row r="53" spans="1:14" x14ac:dyDescent="0.25">
      <c r="A53" s="95">
        <v>0</v>
      </c>
      <c r="B53" s="96"/>
      <c r="C53" s="90">
        <v>0</v>
      </c>
      <c r="D53" s="91">
        <v>0</v>
      </c>
      <c r="E53" s="100">
        <v>0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>
        <v>0</v>
      </c>
      <c r="B54" s="96"/>
      <c r="C54" s="90">
        <v>0</v>
      </c>
      <c r="D54" s="91">
        <v>0</v>
      </c>
      <c r="E54" s="100">
        <v>0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>
        <v>0</v>
      </c>
      <c r="B55" s="61"/>
      <c r="C55" s="90">
        <v>0</v>
      </c>
      <c r="D55" s="91">
        <v>0</v>
      </c>
      <c r="E55" s="82">
        <v>0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>
        <v>0</v>
      </c>
      <c r="B56" s="96"/>
      <c r="C56" s="90">
        <v>0</v>
      </c>
      <c r="D56" s="91">
        <v>0</v>
      </c>
      <c r="E56" s="100">
        <v>0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 t="s">
        <v>23</v>
      </c>
      <c r="B57" s="96"/>
      <c r="C57" s="90" t="s">
        <v>23</v>
      </c>
      <c r="D57" s="91" t="s">
        <v>23</v>
      </c>
      <c r="E57" s="100" t="s">
        <v>23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 t="s">
        <v>23</v>
      </c>
      <c r="B58" s="96"/>
      <c r="C58" s="90" t="s">
        <v>23</v>
      </c>
      <c r="D58" s="91" t="s">
        <v>23</v>
      </c>
      <c r="E58" s="100" t="s">
        <v>23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 t="s">
        <v>23</v>
      </c>
      <c r="B59" s="96"/>
      <c r="C59" s="90" t="s">
        <v>23</v>
      </c>
      <c r="D59" s="91" t="s">
        <v>23</v>
      </c>
      <c r="E59" s="100" t="s">
        <v>23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 t="s">
        <v>23</v>
      </c>
      <c r="B60" s="96"/>
      <c r="C60" s="90" t="s">
        <v>23</v>
      </c>
      <c r="D60" s="91" t="s">
        <v>23</v>
      </c>
      <c r="E60" s="100" t="s">
        <v>23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 t="s">
        <v>23</v>
      </c>
      <c r="B61" s="61"/>
      <c r="C61" s="71" t="s">
        <v>23</v>
      </c>
      <c r="D61" s="71" t="s">
        <v>23</v>
      </c>
      <c r="E61" s="82" t="s">
        <v>23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 t="s">
        <v>23</v>
      </c>
      <c r="B62" s="61"/>
      <c r="C62" s="71" t="s">
        <v>23</v>
      </c>
      <c r="D62" s="71" t="s">
        <v>23</v>
      </c>
      <c r="E62" s="82" t="s">
        <v>23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 t="s">
        <v>23</v>
      </c>
      <c r="B63" s="75"/>
      <c r="C63" s="74" t="s">
        <v>23</v>
      </c>
      <c r="D63" s="74" t="s">
        <v>23</v>
      </c>
      <c r="E63" s="101" t="s">
        <v>23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23</v>
      </c>
      <c r="B64" s="112"/>
      <c r="C64" s="78" t="s">
        <v>23</v>
      </c>
      <c r="D64" s="78" t="s">
        <v>23</v>
      </c>
      <c r="E64" s="111" t="s">
        <v>23</v>
      </c>
      <c r="F64" s="118"/>
      <c r="G64" s="118">
        <f>TRUNC(ROUND(SUM(G44:G63),2),2)</f>
        <v>119.34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2</v>
      </c>
      <c r="F69" s="64"/>
      <c r="G69" s="71">
        <f>IFERROR(TRUNC(ROUND(D69*E69,2),2),0)</f>
        <v>2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2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131.30000000000001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2.5000000000000001E-2</v>
      </c>
      <c r="G73" s="78">
        <f>TRUNC(ROUND(G72*F73,2),2)</f>
        <v>3.28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2.5000000000000001E-2</v>
      </c>
      <c r="G74" s="78">
        <f>TRUNC(ROUND(G72*F74,2),2)</f>
        <v>3.28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137.86000000000001</v>
      </c>
      <c r="U75" t="s">
        <v>153</v>
      </c>
      <c r="V75">
        <f>+TRUNC(ROUND(G29+G40+G71+G73+G74,2),2)</f>
        <v>18.52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119.34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220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26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0</v>
      </c>
      <c r="C12" s="61">
        <v>4.25</v>
      </c>
      <c r="D12" s="62">
        <f t="shared" ref="D12:D26" si="0">IFERROR(ROUND(B12*C12,5),0)</f>
        <v>0</v>
      </c>
      <c r="E12" s="63">
        <v>2.35</v>
      </c>
      <c r="F12" s="64"/>
      <c r="G12" s="121">
        <f t="shared" ref="G12:G26" si="1">IFERROR(TRUNC(ROUND(D12*E12,2),2),0)</f>
        <v>0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2.35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1</v>
      </c>
      <c r="C14" s="61">
        <v>20</v>
      </c>
      <c r="D14" s="62">
        <f t="shared" si="0"/>
        <v>20</v>
      </c>
      <c r="E14" s="63">
        <v>2.35</v>
      </c>
      <c r="F14" s="64"/>
      <c r="G14" s="121">
        <f t="shared" si="1"/>
        <v>47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1</v>
      </c>
      <c r="C15" s="61">
        <v>1</v>
      </c>
      <c r="D15" s="62">
        <f t="shared" si="0"/>
        <v>1</v>
      </c>
      <c r="E15" s="63">
        <v>2.35</v>
      </c>
      <c r="F15" s="64"/>
      <c r="G15" s="121">
        <f t="shared" si="1"/>
        <v>2.35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2.35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2.35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0</v>
      </c>
      <c r="C18" s="61">
        <v>0.15</v>
      </c>
      <c r="D18" s="62">
        <f t="shared" si="0"/>
        <v>0</v>
      </c>
      <c r="E18" s="63">
        <v>2.35</v>
      </c>
      <c r="F18" s="64"/>
      <c r="G18" s="121">
        <f t="shared" si="1"/>
        <v>0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2.35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2.35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2.35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0</v>
      </c>
      <c r="C22" s="61">
        <v>0.17</v>
      </c>
      <c r="D22" s="62">
        <f t="shared" si="0"/>
        <v>0</v>
      </c>
      <c r="E22" s="63">
        <v>2.35</v>
      </c>
      <c r="F22" s="64"/>
      <c r="G22" s="121">
        <f t="shared" si="1"/>
        <v>0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0</v>
      </c>
      <c r="C23" s="61">
        <v>0.05</v>
      </c>
      <c r="D23" s="62">
        <f t="shared" si="0"/>
        <v>0</v>
      </c>
      <c r="E23" s="63">
        <v>2.35</v>
      </c>
      <c r="F23" s="64"/>
      <c r="G23" s="121">
        <f t="shared" si="1"/>
        <v>0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5</v>
      </c>
      <c r="C24" s="61">
        <v>0.05</v>
      </c>
      <c r="D24" s="62">
        <f t="shared" si="0"/>
        <v>0.25</v>
      </c>
      <c r="E24" s="63">
        <v>2.35</v>
      </c>
      <c r="F24" s="64"/>
      <c r="G24" s="121">
        <f t="shared" si="1"/>
        <v>0.59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2.35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2.35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49.94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2.35</v>
      </c>
      <c r="F33" s="64"/>
      <c r="G33" s="64">
        <f t="shared" ref="G33:G38" si="4">IFERROR(TRUNC(ROUND(D33*E33,2),2),0)</f>
        <v>9.42</v>
      </c>
    </row>
    <row r="34" spans="1:22" x14ac:dyDescent="0.25">
      <c r="A34" s="71" t="s">
        <v>132</v>
      </c>
      <c r="B34" s="82">
        <v>2</v>
      </c>
      <c r="C34" s="71">
        <v>3.62</v>
      </c>
      <c r="D34" s="62">
        <f t="shared" si="3"/>
        <v>7.24</v>
      </c>
      <c r="E34" s="61">
        <v>2.35</v>
      </c>
      <c r="F34" s="64"/>
      <c r="G34" s="64">
        <f t="shared" si="4"/>
        <v>17.010000000000002</v>
      </c>
    </row>
    <row r="35" spans="1:22" x14ac:dyDescent="0.25">
      <c r="A35" s="71" t="s">
        <v>133</v>
      </c>
      <c r="B35" s="82">
        <v>2</v>
      </c>
      <c r="C35" s="71">
        <v>3.62</v>
      </c>
      <c r="D35" s="62">
        <f t="shared" si="3"/>
        <v>7.24</v>
      </c>
      <c r="E35" s="61">
        <v>2.35</v>
      </c>
      <c r="F35" s="64"/>
      <c r="G35" s="64">
        <f t="shared" si="4"/>
        <v>17.010000000000002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2.35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2.35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43.44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x14ac:dyDescent="0.25">
      <c r="A44" s="88" t="s">
        <v>158</v>
      </c>
      <c r="B44" s="89"/>
      <c r="C44" s="90" t="s">
        <v>19</v>
      </c>
      <c r="D44" s="91">
        <v>1</v>
      </c>
      <c r="E44" s="92">
        <v>154.84</v>
      </c>
      <c r="F44" s="93"/>
      <c r="G44" s="71">
        <f t="shared" ref="G44:G63" si="5">IFERROR(TRUNC(ROUND(D44*E44,2),2),0)</f>
        <v>154.84</v>
      </c>
      <c r="I44" s="83"/>
      <c r="J44" s="94"/>
      <c r="K44" s="83"/>
      <c r="L44" s="83"/>
      <c r="M44" s="83"/>
      <c r="N44" s="83"/>
    </row>
    <row r="45" spans="1:22" x14ac:dyDescent="0.25">
      <c r="A45" s="95">
        <v>0</v>
      </c>
      <c r="B45" s="96"/>
      <c r="C45" s="90">
        <v>0</v>
      </c>
      <c r="D45" s="91">
        <v>0</v>
      </c>
      <c r="E45" s="97">
        <v>0</v>
      </c>
      <c r="F45" s="66"/>
      <c r="G45" s="71">
        <f t="shared" si="5"/>
        <v>0</v>
      </c>
      <c r="I45" s="83"/>
      <c r="J45" s="94"/>
      <c r="K45" s="83"/>
      <c r="L45" s="83"/>
      <c r="M45" s="83"/>
      <c r="N45" s="83"/>
    </row>
    <row r="46" spans="1:22" x14ac:dyDescent="0.25">
      <c r="A46" s="95">
        <v>0</v>
      </c>
      <c r="B46" s="96"/>
      <c r="C46" s="98">
        <v>0</v>
      </c>
      <c r="D46" s="99">
        <v>0</v>
      </c>
      <c r="E46" s="100">
        <v>0</v>
      </c>
      <c r="F46" s="64"/>
      <c r="G46" s="71">
        <f t="shared" si="5"/>
        <v>0</v>
      </c>
      <c r="I46" s="83"/>
      <c r="J46" s="94"/>
      <c r="K46" s="83"/>
      <c r="L46" s="83"/>
      <c r="M46" s="83"/>
      <c r="N46" s="83"/>
    </row>
    <row r="47" spans="1:22" x14ac:dyDescent="0.25">
      <c r="A47" s="95">
        <v>0</v>
      </c>
      <c r="B47" s="96"/>
      <c r="C47" s="90">
        <v>0</v>
      </c>
      <c r="D47" s="91">
        <v>0</v>
      </c>
      <c r="E47" s="100">
        <v>0</v>
      </c>
      <c r="F47" s="64"/>
      <c r="G47" s="71">
        <f t="shared" si="5"/>
        <v>0</v>
      </c>
      <c r="I47" s="83"/>
      <c r="J47" s="94"/>
      <c r="K47" s="83"/>
      <c r="L47" s="83"/>
      <c r="M47" s="83"/>
      <c r="N47" s="83"/>
    </row>
    <row r="48" spans="1:22" x14ac:dyDescent="0.25">
      <c r="A48" s="95">
        <v>0</v>
      </c>
      <c r="B48" s="96"/>
      <c r="C48" s="90">
        <v>0</v>
      </c>
      <c r="D48" s="91">
        <v>0</v>
      </c>
      <c r="E48" s="100">
        <v>0</v>
      </c>
      <c r="F48" s="64"/>
      <c r="G48" s="71">
        <f t="shared" si="5"/>
        <v>0</v>
      </c>
      <c r="I48" s="83"/>
      <c r="J48" s="94"/>
      <c r="K48" s="83"/>
      <c r="L48" s="83"/>
      <c r="M48" s="83"/>
      <c r="N48" s="83"/>
    </row>
    <row r="49" spans="1:14" x14ac:dyDescent="0.25">
      <c r="A49" s="95">
        <v>0</v>
      </c>
      <c r="B49" s="96"/>
      <c r="C49" s="90">
        <v>0</v>
      </c>
      <c r="D49" s="91">
        <v>0</v>
      </c>
      <c r="E49" s="100">
        <v>0</v>
      </c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>
        <v>0</v>
      </c>
      <c r="B50" s="96"/>
      <c r="C50" s="90">
        <v>0</v>
      </c>
      <c r="D50" s="91">
        <v>0</v>
      </c>
      <c r="E50" s="100">
        <v>0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>
        <v>0</v>
      </c>
      <c r="B51" s="96"/>
      <c r="C51" s="90">
        <v>0</v>
      </c>
      <c r="D51" s="91">
        <v>0</v>
      </c>
      <c r="E51" s="100">
        <v>0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>
        <v>0</v>
      </c>
      <c r="B52" s="96"/>
      <c r="C52" s="90">
        <v>0</v>
      </c>
      <c r="D52" s="91">
        <v>0</v>
      </c>
      <c r="E52" s="100">
        <v>0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>
        <v>0</v>
      </c>
      <c r="B53" s="96"/>
      <c r="C53" s="90">
        <v>0</v>
      </c>
      <c r="D53" s="91">
        <v>0</v>
      </c>
      <c r="E53" s="100">
        <v>0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>
        <v>0</v>
      </c>
      <c r="B54" s="96"/>
      <c r="C54" s="90">
        <v>0</v>
      </c>
      <c r="D54" s="91">
        <v>0</v>
      </c>
      <c r="E54" s="100">
        <v>0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>
        <v>0</v>
      </c>
      <c r="B55" s="61"/>
      <c r="C55" s="90">
        <v>0</v>
      </c>
      <c r="D55" s="91">
        <v>0</v>
      </c>
      <c r="E55" s="82">
        <v>0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>
        <v>0</v>
      </c>
      <c r="B56" s="96"/>
      <c r="C56" s="90">
        <v>0</v>
      </c>
      <c r="D56" s="91">
        <v>0</v>
      </c>
      <c r="E56" s="100">
        <v>0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>
        <v>0</v>
      </c>
      <c r="B57" s="96"/>
      <c r="C57" s="90">
        <v>0</v>
      </c>
      <c r="D57" s="91">
        <v>0</v>
      </c>
      <c r="E57" s="100">
        <v>0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>
        <v>0</v>
      </c>
      <c r="B58" s="96"/>
      <c r="C58" s="90">
        <v>0</v>
      </c>
      <c r="D58" s="91">
        <v>0</v>
      </c>
      <c r="E58" s="100">
        <v>0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>
        <v>0</v>
      </c>
      <c r="B59" s="96"/>
      <c r="C59" s="90">
        <v>0</v>
      </c>
      <c r="D59" s="91">
        <v>0</v>
      </c>
      <c r="E59" s="100">
        <v>0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>
        <v>0</v>
      </c>
      <c r="B60" s="96"/>
      <c r="C60" s="90">
        <v>0</v>
      </c>
      <c r="D60" s="91">
        <v>0</v>
      </c>
      <c r="E60" s="100">
        <v>0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>
        <v>0</v>
      </c>
      <c r="B61" s="61"/>
      <c r="C61" s="71">
        <v>0</v>
      </c>
      <c r="D61" s="71">
        <v>0</v>
      </c>
      <c r="E61" s="82">
        <v>0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>
        <v>0</v>
      </c>
      <c r="B62" s="61"/>
      <c r="C62" s="71">
        <v>0</v>
      </c>
      <c r="D62" s="71">
        <v>0</v>
      </c>
      <c r="E62" s="82">
        <v>0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>
        <v>0</v>
      </c>
      <c r="B63" s="75"/>
      <c r="C63" s="74">
        <v>0</v>
      </c>
      <c r="D63" s="74">
        <v>0</v>
      </c>
      <c r="E63" s="101">
        <v>0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140</v>
      </c>
      <c r="B64" s="112"/>
      <c r="C64" s="78">
        <v>0</v>
      </c>
      <c r="D64" s="78">
        <v>0</v>
      </c>
      <c r="E64" s="111">
        <v>0</v>
      </c>
      <c r="F64" s="118"/>
      <c r="G64" s="118">
        <f>TRUNC(ROUND(SUM(G44:G63),2),2)</f>
        <v>154.84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9</v>
      </c>
      <c r="F69" s="64"/>
      <c r="G69" s="71">
        <f>IFERROR(TRUNC(ROUND(D69*E69,2),2),0)</f>
        <v>9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9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257.22000000000003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19.29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19.29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295.8</v>
      </c>
      <c r="U75" t="s">
        <v>153</v>
      </c>
      <c r="V75">
        <f>+TRUNC(ROUND(G29+G40+G71+G73+G74,2),2)</f>
        <v>140.96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154.84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220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225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0</v>
      </c>
      <c r="C12" s="61">
        <v>4.25</v>
      </c>
      <c r="D12" s="62">
        <f t="shared" ref="D12:D26" si="0">IFERROR(ROUND(B12*C12,5),0)</f>
        <v>0</v>
      </c>
      <c r="E12" s="63">
        <v>4.18</v>
      </c>
      <c r="F12" s="64"/>
      <c r="G12" s="121">
        <f t="shared" ref="G12:G26" si="1">IFERROR(TRUNC(ROUND(D12*E12,2),2),0)</f>
        <v>0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4.18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1</v>
      </c>
      <c r="C14" s="61">
        <v>20</v>
      </c>
      <c r="D14" s="62">
        <f t="shared" si="0"/>
        <v>20</v>
      </c>
      <c r="E14" s="63">
        <v>4.18</v>
      </c>
      <c r="F14" s="64"/>
      <c r="G14" s="121">
        <f t="shared" si="1"/>
        <v>83.6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1</v>
      </c>
      <c r="C15" s="61">
        <v>1</v>
      </c>
      <c r="D15" s="62">
        <f t="shared" si="0"/>
        <v>1</v>
      </c>
      <c r="E15" s="63">
        <v>4.18</v>
      </c>
      <c r="F15" s="64"/>
      <c r="G15" s="121">
        <f t="shared" si="1"/>
        <v>4.18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4.18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4.18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0</v>
      </c>
      <c r="C18" s="61">
        <v>0.15</v>
      </c>
      <c r="D18" s="62">
        <f t="shared" si="0"/>
        <v>0</v>
      </c>
      <c r="E18" s="63">
        <v>4.18</v>
      </c>
      <c r="F18" s="64"/>
      <c r="G18" s="121">
        <f t="shared" si="1"/>
        <v>0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4.18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4.18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4.18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0</v>
      </c>
      <c r="C22" s="61">
        <v>0.17</v>
      </c>
      <c r="D22" s="62">
        <f t="shared" si="0"/>
        <v>0</v>
      </c>
      <c r="E22" s="63">
        <v>4.18</v>
      </c>
      <c r="F22" s="64"/>
      <c r="G22" s="121">
        <f t="shared" si="1"/>
        <v>0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0</v>
      </c>
      <c r="C23" s="61">
        <v>0.05</v>
      </c>
      <c r="D23" s="62">
        <f t="shared" si="0"/>
        <v>0</v>
      </c>
      <c r="E23" s="63">
        <v>4.18</v>
      </c>
      <c r="F23" s="64"/>
      <c r="G23" s="121">
        <f t="shared" si="1"/>
        <v>0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5</v>
      </c>
      <c r="C24" s="61">
        <v>0.05</v>
      </c>
      <c r="D24" s="62">
        <f t="shared" si="0"/>
        <v>0.25</v>
      </c>
      <c r="E24" s="63">
        <v>4.18</v>
      </c>
      <c r="F24" s="64"/>
      <c r="G24" s="121">
        <f t="shared" si="1"/>
        <v>1.05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4.18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4.18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88.83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4.18</v>
      </c>
      <c r="F33" s="64"/>
      <c r="G33" s="64">
        <f t="shared" ref="G33:G38" si="4">IFERROR(TRUNC(ROUND(D33*E33,2),2),0)</f>
        <v>16.760000000000002</v>
      </c>
    </row>
    <row r="34" spans="1:22" x14ac:dyDescent="0.25">
      <c r="A34" s="71" t="s">
        <v>132</v>
      </c>
      <c r="B34" s="82">
        <v>2</v>
      </c>
      <c r="C34" s="71">
        <v>3.62</v>
      </c>
      <c r="D34" s="62">
        <f t="shared" si="3"/>
        <v>7.24</v>
      </c>
      <c r="E34" s="61">
        <v>4.18</v>
      </c>
      <c r="F34" s="64"/>
      <c r="G34" s="64">
        <f t="shared" si="4"/>
        <v>30.26</v>
      </c>
    </row>
    <row r="35" spans="1:22" x14ac:dyDescent="0.25">
      <c r="A35" s="71" t="s">
        <v>133</v>
      </c>
      <c r="B35" s="82">
        <v>2</v>
      </c>
      <c r="C35" s="71">
        <v>3.62</v>
      </c>
      <c r="D35" s="62">
        <f t="shared" si="3"/>
        <v>7.24</v>
      </c>
      <c r="E35" s="61">
        <v>4.18</v>
      </c>
      <c r="F35" s="64"/>
      <c r="G35" s="64">
        <f t="shared" si="4"/>
        <v>30.26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4.18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4.18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77.28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x14ac:dyDescent="0.25">
      <c r="A44" s="88" t="s">
        <v>158</v>
      </c>
      <c r="B44" s="89"/>
      <c r="C44" s="90" t="s">
        <v>19</v>
      </c>
      <c r="D44" s="91">
        <v>1</v>
      </c>
      <c r="E44" s="92">
        <v>154.84</v>
      </c>
      <c r="F44" s="93"/>
      <c r="G44" s="71">
        <f t="shared" ref="G44:G63" si="5">IFERROR(TRUNC(ROUND(D44*E44,2),2),0)</f>
        <v>154.84</v>
      </c>
      <c r="I44" s="83"/>
      <c r="J44" s="94"/>
      <c r="K44" s="83"/>
      <c r="L44" s="83"/>
      <c r="M44" s="83"/>
      <c r="N44" s="83"/>
    </row>
    <row r="45" spans="1:22" x14ac:dyDescent="0.25">
      <c r="A45" s="95">
        <v>0</v>
      </c>
      <c r="B45" s="96"/>
      <c r="C45" s="90">
        <v>0</v>
      </c>
      <c r="D45" s="91">
        <v>0</v>
      </c>
      <c r="E45" s="97">
        <v>0</v>
      </c>
      <c r="F45" s="66"/>
      <c r="G45" s="71">
        <f t="shared" si="5"/>
        <v>0</v>
      </c>
      <c r="I45" s="83"/>
      <c r="J45" s="94"/>
      <c r="K45" s="83"/>
      <c r="L45" s="83"/>
      <c r="M45" s="83"/>
      <c r="N45" s="83"/>
    </row>
    <row r="46" spans="1:22" x14ac:dyDescent="0.25">
      <c r="A46" s="95">
        <v>0</v>
      </c>
      <c r="B46" s="96"/>
      <c r="C46" s="98">
        <v>0</v>
      </c>
      <c r="D46" s="99">
        <v>0</v>
      </c>
      <c r="E46" s="100">
        <v>0</v>
      </c>
      <c r="F46" s="64"/>
      <c r="G46" s="71">
        <f t="shared" si="5"/>
        <v>0</v>
      </c>
      <c r="I46" s="83"/>
      <c r="J46" s="94"/>
      <c r="K46" s="83"/>
      <c r="L46" s="83"/>
      <c r="M46" s="83"/>
      <c r="N46" s="83"/>
    </row>
    <row r="47" spans="1:22" x14ac:dyDescent="0.25">
      <c r="A47" s="95">
        <v>0</v>
      </c>
      <c r="B47" s="96"/>
      <c r="C47" s="90">
        <v>0</v>
      </c>
      <c r="D47" s="91">
        <v>0</v>
      </c>
      <c r="E47" s="100">
        <v>0</v>
      </c>
      <c r="F47" s="64"/>
      <c r="G47" s="71">
        <f t="shared" si="5"/>
        <v>0</v>
      </c>
      <c r="I47" s="83"/>
      <c r="J47" s="94"/>
      <c r="K47" s="83"/>
      <c r="L47" s="83"/>
      <c r="M47" s="83"/>
      <c r="N47" s="83"/>
    </row>
    <row r="48" spans="1:22" x14ac:dyDescent="0.25">
      <c r="A48" s="95">
        <v>0</v>
      </c>
      <c r="B48" s="96"/>
      <c r="C48" s="90">
        <v>0</v>
      </c>
      <c r="D48" s="91">
        <v>0</v>
      </c>
      <c r="E48" s="100">
        <v>0</v>
      </c>
      <c r="F48" s="64"/>
      <c r="G48" s="71">
        <f t="shared" si="5"/>
        <v>0</v>
      </c>
      <c r="I48" s="83"/>
      <c r="J48" s="94"/>
      <c r="K48" s="83"/>
      <c r="L48" s="83"/>
      <c r="M48" s="83"/>
      <c r="N48" s="83"/>
    </row>
    <row r="49" spans="1:14" x14ac:dyDescent="0.25">
      <c r="A49" s="95">
        <v>0</v>
      </c>
      <c r="B49" s="96"/>
      <c r="C49" s="90">
        <v>0</v>
      </c>
      <c r="D49" s="91">
        <v>0</v>
      </c>
      <c r="E49" s="100">
        <v>0</v>
      </c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>
        <v>0</v>
      </c>
      <c r="B50" s="96"/>
      <c r="C50" s="90">
        <v>0</v>
      </c>
      <c r="D50" s="91">
        <v>0</v>
      </c>
      <c r="E50" s="100">
        <v>0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>
        <v>0</v>
      </c>
      <c r="B51" s="96"/>
      <c r="C51" s="90">
        <v>0</v>
      </c>
      <c r="D51" s="91">
        <v>0</v>
      </c>
      <c r="E51" s="100">
        <v>0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>
        <v>0</v>
      </c>
      <c r="B52" s="96"/>
      <c r="C52" s="90">
        <v>0</v>
      </c>
      <c r="D52" s="91">
        <v>0</v>
      </c>
      <c r="E52" s="100">
        <v>0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>
        <v>0</v>
      </c>
      <c r="B53" s="96"/>
      <c r="C53" s="90">
        <v>0</v>
      </c>
      <c r="D53" s="91">
        <v>0</v>
      </c>
      <c r="E53" s="100">
        <v>0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>
        <v>0</v>
      </c>
      <c r="B54" s="96"/>
      <c r="C54" s="90">
        <v>0</v>
      </c>
      <c r="D54" s="91">
        <v>0</v>
      </c>
      <c r="E54" s="100">
        <v>0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>
        <v>0</v>
      </c>
      <c r="B55" s="61"/>
      <c r="C55" s="90">
        <v>0</v>
      </c>
      <c r="D55" s="91">
        <v>0</v>
      </c>
      <c r="E55" s="82">
        <v>0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>
        <v>0</v>
      </c>
      <c r="B56" s="96"/>
      <c r="C56" s="90">
        <v>0</v>
      </c>
      <c r="D56" s="91">
        <v>0</v>
      </c>
      <c r="E56" s="100">
        <v>0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>
        <v>0</v>
      </c>
      <c r="B57" s="96"/>
      <c r="C57" s="90">
        <v>0</v>
      </c>
      <c r="D57" s="91">
        <v>0</v>
      </c>
      <c r="E57" s="100">
        <v>0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>
        <v>0</v>
      </c>
      <c r="B58" s="96"/>
      <c r="C58" s="90">
        <v>0</v>
      </c>
      <c r="D58" s="91">
        <v>0</v>
      </c>
      <c r="E58" s="100">
        <v>0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>
        <v>0</v>
      </c>
      <c r="B59" s="96"/>
      <c r="C59" s="90">
        <v>0</v>
      </c>
      <c r="D59" s="91">
        <v>0</v>
      </c>
      <c r="E59" s="100">
        <v>0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>
        <v>0</v>
      </c>
      <c r="B60" s="96"/>
      <c r="C60" s="90">
        <v>0</v>
      </c>
      <c r="D60" s="91">
        <v>0</v>
      </c>
      <c r="E60" s="100">
        <v>0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>
        <v>0</v>
      </c>
      <c r="B61" s="61"/>
      <c r="C61" s="71">
        <v>0</v>
      </c>
      <c r="D61" s="71">
        <v>0</v>
      </c>
      <c r="E61" s="82">
        <v>0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>
        <v>0</v>
      </c>
      <c r="B62" s="61"/>
      <c r="C62" s="71">
        <v>0</v>
      </c>
      <c r="D62" s="71">
        <v>0</v>
      </c>
      <c r="E62" s="82">
        <v>0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>
        <v>0</v>
      </c>
      <c r="B63" s="75"/>
      <c r="C63" s="74">
        <v>0</v>
      </c>
      <c r="D63" s="74">
        <v>0</v>
      </c>
      <c r="E63" s="101">
        <v>0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140</v>
      </c>
      <c r="B64" s="112"/>
      <c r="C64" s="78">
        <v>0</v>
      </c>
      <c r="D64" s="78">
        <v>0</v>
      </c>
      <c r="E64" s="111">
        <v>0</v>
      </c>
      <c r="F64" s="118"/>
      <c r="G64" s="118">
        <f>TRUNC(ROUND(SUM(G44:G63),2),2)</f>
        <v>154.84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9</v>
      </c>
      <c r="F69" s="64"/>
      <c r="G69" s="71">
        <f>IFERROR(TRUNC(ROUND(D69*E69,2),2),0)</f>
        <v>9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9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329.95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24.75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24.75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379.45</v>
      </c>
      <c r="U75" t="s">
        <v>153</v>
      </c>
      <c r="V75">
        <f>+TRUNC(ROUND(G29+G40+G71+G73+G74,2),2)</f>
        <v>224.61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154.84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220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28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3.57</v>
      </c>
      <c r="F12" s="64"/>
      <c r="G12" s="121">
        <f t="shared" ref="G12:G26" si="1">IFERROR(TRUNC(ROUND(D12*E12,2),2),0)</f>
        <v>15.17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3.57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3.57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3.57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1</v>
      </c>
      <c r="C16" s="61">
        <v>0.5</v>
      </c>
      <c r="D16" s="62">
        <f t="shared" si="0"/>
        <v>0.5</v>
      </c>
      <c r="E16" s="63">
        <v>3.57</v>
      </c>
      <c r="F16" s="64"/>
      <c r="G16" s="121">
        <f t="shared" si="1"/>
        <v>1.79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3.57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1</v>
      </c>
      <c r="C18" s="61">
        <v>0.15</v>
      </c>
      <c r="D18" s="62">
        <f t="shared" si="0"/>
        <v>0.15</v>
      </c>
      <c r="E18" s="63">
        <v>3.57</v>
      </c>
      <c r="F18" s="64"/>
      <c r="G18" s="121">
        <f t="shared" si="1"/>
        <v>0.54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3.57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3.57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1</v>
      </c>
      <c r="C21" s="61">
        <v>0.2</v>
      </c>
      <c r="D21" s="62">
        <f t="shared" si="0"/>
        <v>0.2</v>
      </c>
      <c r="E21" s="63">
        <v>3.57</v>
      </c>
      <c r="F21" s="64"/>
      <c r="G21" s="121">
        <f t="shared" si="1"/>
        <v>0.71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1</v>
      </c>
      <c r="C22" s="61">
        <v>0.17</v>
      </c>
      <c r="D22" s="62">
        <f t="shared" si="0"/>
        <v>0.17</v>
      </c>
      <c r="E22" s="63">
        <v>3.57</v>
      </c>
      <c r="F22" s="64"/>
      <c r="G22" s="121">
        <f t="shared" si="1"/>
        <v>0.61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1</v>
      </c>
      <c r="C23" s="61">
        <v>0.05</v>
      </c>
      <c r="D23" s="62">
        <f t="shared" si="0"/>
        <v>0.05</v>
      </c>
      <c r="E23" s="63">
        <v>3.57</v>
      </c>
      <c r="F23" s="64"/>
      <c r="G23" s="121">
        <f t="shared" si="1"/>
        <v>0.18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3.57</v>
      </c>
      <c r="F24" s="64"/>
      <c r="G24" s="121">
        <f t="shared" si="1"/>
        <v>0.54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3.57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3.57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19.54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3.57</v>
      </c>
      <c r="F33" s="64"/>
      <c r="G33" s="64">
        <f t="shared" ref="G33:G38" si="4">IFERROR(TRUNC(ROUND(D33*E33,2),2),0)</f>
        <v>14.32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3.57</v>
      </c>
      <c r="F34" s="64"/>
      <c r="G34" s="64">
        <f t="shared" si="4"/>
        <v>12.92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3.57</v>
      </c>
      <c r="F35" s="64"/>
      <c r="G35" s="64">
        <f t="shared" si="4"/>
        <v>12.92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3.57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3.57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40.159999999999997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ht="25.5" x14ac:dyDescent="0.25">
      <c r="A44" s="88" t="s">
        <v>159</v>
      </c>
      <c r="B44" s="89"/>
      <c r="C44" s="90" t="s">
        <v>160</v>
      </c>
      <c r="D44" s="91">
        <v>1</v>
      </c>
      <c r="E44" s="92">
        <v>8.3699999999999992</v>
      </c>
      <c r="F44" s="93"/>
      <c r="G44" s="71">
        <f t="shared" ref="G44:G63" si="5">IFERROR(TRUNC(ROUND(D44*E44,2),2),0)</f>
        <v>8.3699999999999992</v>
      </c>
      <c r="I44" s="83"/>
      <c r="J44" s="94"/>
      <c r="K44" s="83"/>
      <c r="L44" s="83"/>
      <c r="M44" s="83"/>
      <c r="N44" s="83"/>
    </row>
    <row r="45" spans="1:22" ht="25.5" x14ac:dyDescent="0.25">
      <c r="A45" s="95" t="s">
        <v>161</v>
      </c>
      <c r="B45" s="96"/>
      <c r="C45" s="90" t="s">
        <v>19</v>
      </c>
      <c r="D45" s="91">
        <v>4</v>
      </c>
      <c r="E45" s="97">
        <v>3.18</v>
      </c>
      <c r="F45" s="66"/>
      <c r="G45" s="71">
        <f t="shared" si="5"/>
        <v>12.72</v>
      </c>
      <c r="I45" s="83"/>
      <c r="J45" s="94"/>
      <c r="K45" s="83"/>
      <c r="L45" s="83"/>
      <c r="M45" s="83"/>
      <c r="N45" s="83"/>
    </row>
    <row r="46" spans="1:22" ht="25.5" x14ac:dyDescent="0.25">
      <c r="A46" s="95" t="s">
        <v>162</v>
      </c>
      <c r="B46" s="96"/>
      <c r="C46" s="98" t="s">
        <v>19</v>
      </c>
      <c r="D46" s="99">
        <v>1</v>
      </c>
      <c r="E46" s="100">
        <v>4.58</v>
      </c>
      <c r="F46" s="64"/>
      <c r="G46" s="71">
        <f t="shared" si="5"/>
        <v>4.58</v>
      </c>
      <c r="I46" s="83"/>
      <c r="J46" s="94"/>
      <c r="K46" s="83"/>
      <c r="L46" s="83"/>
      <c r="M46" s="83"/>
      <c r="N46" s="83"/>
    </row>
    <row r="47" spans="1:22" x14ac:dyDescent="0.25">
      <c r="A47" s="95" t="s">
        <v>163</v>
      </c>
      <c r="B47" s="96"/>
      <c r="C47" s="90" t="s">
        <v>19</v>
      </c>
      <c r="D47" s="91">
        <v>1</v>
      </c>
      <c r="E47" s="100">
        <v>1.03</v>
      </c>
      <c r="F47" s="64"/>
      <c r="G47" s="71">
        <f t="shared" si="5"/>
        <v>1.03</v>
      </c>
      <c r="I47" s="83"/>
      <c r="J47" s="94"/>
      <c r="K47" s="83"/>
      <c r="L47" s="83"/>
      <c r="M47" s="83"/>
      <c r="N47" s="83"/>
    </row>
    <row r="48" spans="1:22" ht="25.5" x14ac:dyDescent="0.25">
      <c r="A48" s="95" t="s">
        <v>164</v>
      </c>
      <c r="B48" s="96"/>
      <c r="C48" s="90" t="s">
        <v>45</v>
      </c>
      <c r="D48" s="91">
        <v>25</v>
      </c>
      <c r="E48" s="100">
        <v>0.8</v>
      </c>
      <c r="F48" s="64"/>
      <c r="G48" s="71">
        <f t="shared" si="5"/>
        <v>20</v>
      </c>
      <c r="I48" s="83"/>
      <c r="J48" s="94"/>
      <c r="K48" s="83"/>
      <c r="L48" s="83"/>
      <c r="M48" s="83"/>
      <c r="N48" s="83"/>
    </row>
    <row r="49" spans="1:14" x14ac:dyDescent="0.25">
      <c r="A49" s="95" t="s">
        <v>165</v>
      </c>
      <c r="B49" s="96"/>
      <c r="C49" s="90" t="s">
        <v>160</v>
      </c>
      <c r="D49" s="91">
        <v>2</v>
      </c>
      <c r="E49" s="100">
        <v>0.42</v>
      </c>
      <c r="F49" s="64"/>
      <c r="G49" s="71">
        <f t="shared" si="5"/>
        <v>0.84</v>
      </c>
      <c r="I49" s="83"/>
      <c r="J49" s="94"/>
      <c r="K49" s="83"/>
      <c r="L49" s="83"/>
      <c r="M49" s="83"/>
      <c r="N49" s="83"/>
    </row>
    <row r="50" spans="1:14" x14ac:dyDescent="0.25">
      <c r="A50" s="95">
        <v>0</v>
      </c>
      <c r="B50" s="96"/>
      <c r="C50" s="90">
        <v>0</v>
      </c>
      <c r="D50" s="91">
        <v>0</v>
      </c>
      <c r="E50" s="100">
        <v>0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>
        <v>0</v>
      </c>
      <c r="B51" s="96"/>
      <c r="C51" s="90">
        <v>0</v>
      </c>
      <c r="D51" s="91">
        <v>0</v>
      </c>
      <c r="E51" s="100">
        <v>0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>
        <v>0</v>
      </c>
      <c r="B52" s="96"/>
      <c r="C52" s="90">
        <v>0</v>
      </c>
      <c r="D52" s="91">
        <v>0</v>
      </c>
      <c r="E52" s="100">
        <v>0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>
        <v>0</v>
      </c>
      <c r="B53" s="96"/>
      <c r="C53" s="90">
        <v>0</v>
      </c>
      <c r="D53" s="91">
        <v>0</v>
      </c>
      <c r="E53" s="100">
        <v>0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 t="s">
        <v>23</v>
      </c>
      <c r="B54" s="96"/>
      <c r="C54" s="90" t="s">
        <v>23</v>
      </c>
      <c r="D54" s="91" t="s">
        <v>23</v>
      </c>
      <c r="E54" s="100" t="s">
        <v>23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 t="s">
        <v>23</v>
      </c>
      <c r="B55" s="61"/>
      <c r="C55" s="90" t="s">
        <v>23</v>
      </c>
      <c r="D55" s="91" t="s">
        <v>23</v>
      </c>
      <c r="E55" s="82" t="s">
        <v>23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 t="s">
        <v>23</v>
      </c>
      <c r="B56" s="96"/>
      <c r="C56" s="90" t="s">
        <v>23</v>
      </c>
      <c r="D56" s="91" t="s">
        <v>23</v>
      </c>
      <c r="E56" s="100" t="s">
        <v>23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 t="s">
        <v>23</v>
      </c>
      <c r="B57" s="96"/>
      <c r="C57" s="90" t="s">
        <v>23</v>
      </c>
      <c r="D57" s="91" t="s">
        <v>23</v>
      </c>
      <c r="E57" s="100" t="s">
        <v>23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 t="s">
        <v>23</v>
      </c>
      <c r="B58" s="96"/>
      <c r="C58" s="90" t="s">
        <v>23</v>
      </c>
      <c r="D58" s="91" t="s">
        <v>23</v>
      </c>
      <c r="E58" s="100" t="s">
        <v>23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 t="s">
        <v>23</v>
      </c>
      <c r="B59" s="96"/>
      <c r="C59" s="90" t="s">
        <v>23</v>
      </c>
      <c r="D59" s="91" t="s">
        <v>23</v>
      </c>
      <c r="E59" s="100" t="s">
        <v>23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 t="s">
        <v>23</v>
      </c>
      <c r="B60" s="96"/>
      <c r="C60" s="90" t="s">
        <v>23</v>
      </c>
      <c r="D60" s="91" t="s">
        <v>23</v>
      </c>
      <c r="E60" s="100" t="s">
        <v>23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 t="s">
        <v>23</v>
      </c>
      <c r="B61" s="61"/>
      <c r="C61" s="71" t="s">
        <v>23</v>
      </c>
      <c r="D61" s="71" t="s">
        <v>23</v>
      </c>
      <c r="E61" s="82" t="s">
        <v>23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 t="s">
        <v>23</v>
      </c>
      <c r="B62" s="61"/>
      <c r="C62" s="71" t="s">
        <v>23</v>
      </c>
      <c r="D62" s="71" t="s">
        <v>23</v>
      </c>
      <c r="E62" s="82" t="s">
        <v>23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 t="s">
        <v>23</v>
      </c>
      <c r="B63" s="75"/>
      <c r="C63" s="74" t="s">
        <v>23</v>
      </c>
      <c r="D63" s="74" t="s">
        <v>23</v>
      </c>
      <c r="E63" s="101" t="s">
        <v>23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23</v>
      </c>
      <c r="B64" s="112"/>
      <c r="C64" s="78" t="s">
        <v>23</v>
      </c>
      <c r="D64" s="78" t="s">
        <v>23</v>
      </c>
      <c r="E64" s="111" t="s">
        <v>23</v>
      </c>
      <c r="F64" s="118"/>
      <c r="G64" s="118">
        <f>TRUNC(ROUND(SUM(G44:G63),2),2)</f>
        <v>47.54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15</v>
      </c>
      <c r="F69" s="64"/>
      <c r="G69" s="71">
        <f>IFERROR(TRUNC(ROUND(D69*E69,2),2),0)</f>
        <v>15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15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122.24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9.17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9.17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140.58000000000001</v>
      </c>
      <c r="U75" t="s">
        <v>153</v>
      </c>
      <c r="V75">
        <f>+TRUNC(ROUND(G29+G40+G71+G73+G74,2),2)</f>
        <v>93.04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47.54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220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30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8.15</v>
      </c>
      <c r="F12" s="64"/>
      <c r="G12" s="121">
        <f t="shared" ref="G12:G26" si="1">IFERROR(TRUNC(ROUND(D12*E12,2),2),0)</f>
        <v>34.64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8.15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8.15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8.15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1</v>
      </c>
      <c r="C16" s="61">
        <v>0.5</v>
      </c>
      <c r="D16" s="62">
        <f t="shared" si="0"/>
        <v>0.5</v>
      </c>
      <c r="E16" s="63">
        <v>8.15</v>
      </c>
      <c r="F16" s="64"/>
      <c r="G16" s="121">
        <f t="shared" si="1"/>
        <v>4.08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8.15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1</v>
      </c>
      <c r="C18" s="61">
        <v>0.15</v>
      </c>
      <c r="D18" s="62">
        <f t="shared" si="0"/>
        <v>0.15</v>
      </c>
      <c r="E18" s="63">
        <v>8.15</v>
      </c>
      <c r="F18" s="64"/>
      <c r="G18" s="121">
        <f t="shared" si="1"/>
        <v>1.22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8.15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8.15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1</v>
      </c>
      <c r="C21" s="61">
        <v>0.2</v>
      </c>
      <c r="D21" s="62">
        <f t="shared" si="0"/>
        <v>0.2</v>
      </c>
      <c r="E21" s="63">
        <v>8.15</v>
      </c>
      <c r="F21" s="64"/>
      <c r="G21" s="121">
        <f t="shared" si="1"/>
        <v>1.63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1</v>
      </c>
      <c r="C22" s="61">
        <v>0.17</v>
      </c>
      <c r="D22" s="62">
        <f t="shared" si="0"/>
        <v>0.17</v>
      </c>
      <c r="E22" s="63">
        <v>8.15</v>
      </c>
      <c r="F22" s="64"/>
      <c r="G22" s="121">
        <f t="shared" si="1"/>
        <v>1.39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1</v>
      </c>
      <c r="C23" s="61">
        <v>0.05</v>
      </c>
      <c r="D23" s="62">
        <f t="shared" si="0"/>
        <v>0.05</v>
      </c>
      <c r="E23" s="63">
        <v>8.15</v>
      </c>
      <c r="F23" s="64"/>
      <c r="G23" s="121">
        <f t="shared" si="1"/>
        <v>0.41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8.15</v>
      </c>
      <c r="F24" s="64"/>
      <c r="G24" s="121">
        <f t="shared" si="1"/>
        <v>1.22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8.15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8.15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44.59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8.15</v>
      </c>
      <c r="F33" s="64"/>
      <c r="G33" s="64">
        <f t="shared" ref="G33:G38" si="4">IFERROR(TRUNC(ROUND(D33*E33,2),2),0)</f>
        <v>32.68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8.15</v>
      </c>
      <c r="F34" s="64"/>
      <c r="G34" s="64">
        <f t="shared" si="4"/>
        <v>29.5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8.15</v>
      </c>
      <c r="F35" s="64"/>
      <c r="G35" s="64">
        <f t="shared" si="4"/>
        <v>29.5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8.15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8.15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91.68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ht="25.5" x14ac:dyDescent="0.25">
      <c r="A44" s="88" t="s">
        <v>159</v>
      </c>
      <c r="B44" s="89"/>
      <c r="C44" s="90" t="s">
        <v>160</v>
      </c>
      <c r="D44" s="91">
        <v>1</v>
      </c>
      <c r="E44" s="92">
        <v>8.3699999999999992</v>
      </c>
      <c r="F44" s="93"/>
      <c r="G44" s="71">
        <f t="shared" ref="G44:G63" si="5">IFERROR(TRUNC(ROUND(D44*E44,2),2),0)</f>
        <v>8.3699999999999992</v>
      </c>
      <c r="I44" s="83"/>
      <c r="J44" s="94"/>
      <c r="K44" s="83"/>
      <c r="L44" s="83"/>
      <c r="M44" s="83"/>
      <c r="N44" s="83"/>
    </row>
    <row r="45" spans="1:22" ht="25.5" x14ac:dyDescent="0.25">
      <c r="A45" s="95" t="s">
        <v>161</v>
      </c>
      <c r="B45" s="96"/>
      <c r="C45" s="90" t="s">
        <v>19</v>
      </c>
      <c r="D45" s="91">
        <v>4</v>
      </c>
      <c r="E45" s="97">
        <v>3.18</v>
      </c>
      <c r="F45" s="66"/>
      <c r="G45" s="71">
        <f t="shared" si="5"/>
        <v>12.72</v>
      </c>
      <c r="I45" s="83"/>
      <c r="J45" s="94"/>
      <c r="K45" s="83"/>
      <c r="L45" s="83"/>
      <c r="M45" s="83"/>
      <c r="N45" s="83"/>
    </row>
    <row r="46" spans="1:22" ht="25.5" x14ac:dyDescent="0.25">
      <c r="A46" s="95" t="s">
        <v>162</v>
      </c>
      <c r="B46" s="96"/>
      <c r="C46" s="98" t="s">
        <v>19</v>
      </c>
      <c r="D46" s="99">
        <v>1</v>
      </c>
      <c r="E46" s="100">
        <v>4.58</v>
      </c>
      <c r="F46" s="64"/>
      <c r="G46" s="71">
        <f t="shared" si="5"/>
        <v>4.58</v>
      </c>
      <c r="I46" s="83"/>
      <c r="J46" s="94"/>
      <c r="K46" s="83"/>
      <c r="L46" s="83"/>
      <c r="M46" s="83"/>
      <c r="N46" s="83"/>
    </row>
    <row r="47" spans="1:22" x14ac:dyDescent="0.25">
      <c r="A47" s="95" t="s">
        <v>163</v>
      </c>
      <c r="B47" s="96"/>
      <c r="C47" s="90" t="s">
        <v>19</v>
      </c>
      <c r="D47" s="91">
        <v>1</v>
      </c>
      <c r="E47" s="100">
        <v>1.03</v>
      </c>
      <c r="F47" s="64"/>
      <c r="G47" s="71">
        <f t="shared" si="5"/>
        <v>1.03</v>
      </c>
      <c r="I47" s="83"/>
      <c r="J47" s="94"/>
      <c r="K47" s="83"/>
      <c r="L47" s="83"/>
      <c r="M47" s="83"/>
      <c r="N47" s="83"/>
    </row>
    <row r="48" spans="1:22" ht="25.5" x14ac:dyDescent="0.25">
      <c r="A48" s="95" t="s">
        <v>164</v>
      </c>
      <c r="B48" s="96"/>
      <c r="C48" s="90" t="s">
        <v>45</v>
      </c>
      <c r="D48" s="91">
        <v>25</v>
      </c>
      <c r="E48" s="100">
        <v>0.8</v>
      </c>
      <c r="F48" s="64"/>
      <c r="G48" s="71">
        <f t="shared" si="5"/>
        <v>20</v>
      </c>
      <c r="I48" s="83"/>
      <c r="J48" s="94"/>
      <c r="K48" s="83"/>
      <c r="L48" s="83"/>
      <c r="M48" s="83"/>
      <c r="N48" s="83"/>
    </row>
    <row r="49" spans="1:14" x14ac:dyDescent="0.25">
      <c r="A49" s="95" t="s">
        <v>165</v>
      </c>
      <c r="B49" s="96"/>
      <c r="C49" s="90" t="s">
        <v>160</v>
      </c>
      <c r="D49" s="91">
        <v>2</v>
      </c>
      <c r="E49" s="100">
        <v>0.42</v>
      </c>
      <c r="F49" s="64"/>
      <c r="G49" s="71">
        <f t="shared" si="5"/>
        <v>0.84</v>
      </c>
      <c r="I49" s="83"/>
      <c r="J49" s="94"/>
      <c r="K49" s="83"/>
      <c r="L49" s="83"/>
      <c r="M49" s="83"/>
      <c r="N49" s="83"/>
    </row>
    <row r="50" spans="1:14" x14ac:dyDescent="0.25">
      <c r="A50" s="95">
        <v>0</v>
      </c>
      <c r="B50" s="96"/>
      <c r="C50" s="90">
        <v>0</v>
      </c>
      <c r="D50" s="91">
        <v>0</v>
      </c>
      <c r="E50" s="100">
        <v>0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>
        <v>0</v>
      </c>
      <c r="B51" s="96"/>
      <c r="C51" s="90">
        <v>0</v>
      </c>
      <c r="D51" s="91">
        <v>0</v>
      </c>
      <c r="E51" s="100">
        <v>0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>
        <v>0</v>
      </c>
      <c r="B52" s="96"/>
      <c r="C52" s="90">
        <v>0</v>
      </c>
      <c r="D52" s="91">
        <v>0</v>
      </c>
      <c r="E52" s="100">
        <v>0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>
        <v>0</v>
      </c>
      <c r="B53" s="96"/>
      <c r="C53" s="90">
        <v>0</v>
      </c>
      <c r="D53" s="91">
        <v>0</v>
      </c>
      <c r="E53" s="100">
        <v>0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>
        <v>0</v>
      </c>
      <c r="B54" s="96"/>
      <c r="C54" s="90">
        <v>0</v>
      </c>
      <c r="D54" s="91">
        <v>0</v>
      </c>
      <c r="E54" s="100">
        <v>0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 t="s">
        <v>23</v>
      </c>
      <c r="B55" s="61"/>
      <c r="C55" s="90" t="s">
        <v>23</v>
      </c>
      <c r="D55" s="91" t="s">
        <v>23</v>
      </c>
      <c r="E55" s="82" t="s">
        <v>23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 t="s">
        <v>23</v>
      </c>
      <c r="B56" s="96"/>
      <c r="C56" s="90" t="s">
        <v>23</v>
      </c>
      <c r="D56" s="91" t="s">
        <v>23</v>
      </c>
      <c r="E56" s="100" t="s">
        <v>23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 t="s">
        <v>23</v>
      </c>
      <c r="B57" s="96"/>
      <c r="C57" s="90" t="s">
        <v>23</v>
      </c>
      <c r="D57" s="91" t="s">
        <v>23</v>
      </c>
      <c r="E57" s="100" t="s">
        <v>23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 t="s">
        <v>23</v>
      </c>
      <c r="B58" s="96"/>
      <c r="C58" s="90" t="s">
        <v>23</v>
      </c>
      <c r="D58" s="91" t="s">
        <v>23</v>
      </c>
      <c r="E58" s="100" t="s">
        <v>23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 t="s">
        <v>23</v>
      </c>
      <c r="B59" s="96"/>
      <c r="C59" s="90" t="s">
        <v>23</v>
      </c>
      <c r="D59" s="91" t="s">
        <v>23</v>
      </c>
      <c r="E59" s="100" t="s">
        <v>23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 t="s">
        <v>23</v>
      </c>
      <c r="B60" s="96"/>
      <c r="C60" s="90" t="s">
        <v>23</v>
      </c>
      <c r="D60" s="91" t="s">
        <v>23</v>
      </c>
      <c r="E60" s="100" t="s">
        <v>23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 t="s">
        <v>23</v>
      </c>
      <c r="B61" s="61"/>
      <c r="C61" s="71" t="s">
        <v>23</v>
      </c>
      <c r="D61" s="71" t="s">
        <v>23</v>
      </c>
      <c r="E61" s="82" t="s">
        <v>23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 t="s">
        <v>23</v>
      </c>
      <c r="B62" s="61"/>
      <c r="C62" s="71" t="s">
        <v>23</v>
      </c>
      <c r="D62" s="71" t="s">
        <v>23</v>
      </c>
      <c r="E62" s="82" t="s">
        <v>23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 t="s">
        <v>23</v>
      </c>
      <c r="B63" s="75"/>
      <c r="C63" s="74" t="s">
        <v>23</v>
      </c>
      <c r="D63" s="74" t="s">
        <v>23</v>
      </c>
      <c r="E63" s="101" t="s">
        <v>23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23</v>
      </c>
      <c r="B64" s="112"/>
      <c r="C64" s="78" t="s">
        <v>23</v>
      </c>
      <c r="D64" s="78" t="s">
        <v>23</v>
      </c>
      <c r="E64" s="111" t="s">
        <v>23</v>
      </c>
      <c r="F64" s="118"/>
      <c r="G64" s="118">
        <f>TRUNC(ROUND(SUM(G44:G63),2),2)</f>
        <v>47.54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15</v>
      </c>
      <c r="F69" s="64"/>
      <c r="G69" s="71">
        <f>IFERROR(TRUNC(ROUND(D69*E69,2),2),0)</f>
        <v>15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15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198.81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14.91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14.91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228.63</v>
      </c>
      <c r="U75" t="s">
        <v>153</v>
      </c>
      <c r="V75">
        <f>+TRUNC(ROUND(G29+G40+G71+G73+G74,2),2)</f>
        <v>181.09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47.54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56</vt:i4>
      </vt:variant>
      <vt:variant>
        <vt:lpstr>Rangos con nombre</vt:lpstr>
      </vt:variant>
      <vt:variant>
        <vt:i4>56</vt:i4>
      </vt:variant>
    </vt:vector>
  </HeadingPairs>
  <TitlesOfParts>
    <vt:vector size="112" baseType="lpstr">
      <vt:lpstr>PRESUPUESTO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40</vt:lpstr>
      <vt:lpstr>41</vt:lpstr>
      <vt:lpstr>42</vt:lpstr>
      <vt:lpstr>43</vt:lpstr>
      <vt:lpstr>44</vt:lpstr>
      <vt:lpstr>45</vt:lpstr>
      <vt:lpstr>46</vt:lpstr>
      <vt:lpstr>47</vt:lpstr>
      <vt:lpstr>48</vt:lpstr>
      <vt:lpstr>49</vt:lpstr>
      <vt:lpstr>50</vt:lpstr>
      <vt:lpstr>51</vt:lpstr>
      <vt:lpstr>52</vt:lpstr>
      <vt:lpstr>53</vt:lpstr>
      <vt:lpstr>54</vt:lpstr>
      <vt:lpstr>55</vt:lpstr>
      <vt:lpstr>'1'!Área_de_impresión</vt:lpstr>
      <vt:lpstr>'10'!Área_de_impresión</vt:lpstr>
      <vt:lpstr>'11'!Área_de_impresión</vt:lpstr>
      <vt:lpstr>'12'!Área_de_impresión</vt:lpstr>
      <vt:lpstr>'13'!Área_de_impresión</vt:lpstr>
      <vt:lpstr>'14'!Área_de_impresión</vt:lpstr>
      <vt:lpstr>'15'!Área_de_impresión</vt:lpstr>
      <vt:lpstr>'16'!Área_de_impresión</vt:lpstr>
      <vt:lpstr>'17'!Área_de_impresión</vt:lpstr>
      <vt:lpstr>'18'!Área_de_impresión</vt:lpstr>
      <vt:lpstr>'19'!Área_de_impresión</vt:lpstr>
      <vt:lpstr>'2'!Área_de_impresión</vt:lpstr>
      <vt:lpstr>'20'!Área_de_impresión</vt:lpstr>
      <vt:lpstr>'21'!Área_de_impresión</vt:lpstr>
      <vt:lpstr>'22'!Área_de_impresión</vt:lpstr>
      <vt:lpstr>'23'!Área_de_impresión</vt:lpstr>
      <vt:lpstr>'24'!Área_de_impresión</vt:lpstr>
      <vt:lpstr>'25'!Área_de_impresión</vt:lpstr>
      <vt:lpstr>'26'!Área_de_impresión</vt:lpstr>
      <vt:lpstr>'27'!Área_de_impresión</vt:lpstr>
      <vt:lpstr>'28'!Área_de_impresión</vt:lpstr>
      <vt:lpstr>'29'!Área_de_impresión</vt:lpstr>
      <vt:lpstr>'3'!Área_de_impresión</vt:lpstr>
      <vt:lpstr>'30'!Área_de_impresión</vt:lpstr>
      <vt:lpstr>'31'!Área_de_impresión</vt:lpstr>
      <vt:lpstr>'32'!Área_de_impresión</vt:lpstr>
      <vt:lpstr>'33'!Área_de_impresión</vt:lpstr>
      <vt:lpstr>'34'!Área_de_impresión</vt:lpstr>
      <vt:lpstr>'35'!Área_de_impresión</vt:lpstr>
      <vt:lpstr>'36'!Área_de_impresión</vt:lpstr>
      <vt:lpstr>'37'!Área_de_impresión</vt:lpstr>
      <vt:lpstr>'38'!Área_de_impresión</vt:lpstr>
      <vt:lpstr>'39'!Área_de_impresión</vt:lpstr>
      <vt:lpstr>'4'!Área_de_impresión</vt:lpstr>
      <vt:lpstr>'40'!Área_de_impresión</vt:lpstr>
      <vt:lpstr>'41'!Área_de_impresión</vt:lpstr>
      <vt:lpstr>'42'!Área_de_impresión</vt:lpstr>
      <vt:lpstr>'43'!Área_de_impresión</vt:lpstr>
      <vt:lpstr>'44'!Área_de_impresión</vt:lpstr>
      <vt:lpstr>'45'!Área_de_impresión</vt:lpstr>
      <vt:lpstr>'46'!Área_de_impresión</vt:lpstr>
      <vt:lpstr>'47'!Área_de_impresión</vt:lpstr>
      <vt:lpstr>'48'!Área_de_impresión</vt:lpstr>
      <vt:lpstr>'49'!Área_de_impresión</vt:lpstr>
      <vt:lpstr>'5'!Área_de_impresión</vt:lpstr>
      <vt:lpstr>'50'!Área_de_impresión</vt:lpstr>
      <vt:lpstr>'51'!Área_de_impresión</vt:lpstr>
      <vt:lpstr>'52'!Área_de_impresión</vt:lpstr>
      <vt:lpstr>'53'!Área_de_impresión</vt:lpstr>
      <vt:lpstr>'54'!Área_de_impresión</vt:lpstr>
      <vt:lpstr>'55'!Área_de_impresión</vt:lpstr>
      <vt:lpstr>'6'!Área_de_impresión</vt:lpstr>
      <vt:lpstr>'7'!Área_de_impresión</vt:lpstr>
      <vt:lpstr>'8'!Área_de_impresión</vt:lpstr>
      <vt:lpstr>'9'!Área_de_impresión</vt:lpstr>
      <vt:lpstr>PRESUPUESTO!Área_de_impresión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DAVID EFREN PALACIOS MORA</cp:lastModifiedBy>
  <dcterms:created xsi:type="dcterms:W3CDTF">2016-09-26T05:56:45Z</dcterms:created>
  <dcterms:modified xsi:type="dcterms:W3CDTF">2020-01-03T13:56:00Z</dcterms:modified>
</cp:coreProperties>
</file>