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6975"/>
  </bookViews>
  <sheets>
    <sheet name="FORMULARIO 9.4 LOJA" sheetId="1" r:id="rId1"/>
  </sheets>
  <externalReferences>
    <externalReference r:id="rId2"/>
  </externalReferences>
  <definedNames>
    <definedName name="_Fill" localSheetId="0" hidden="1">[1]LISTAMAT!#REF!</definedName>
    <definedName name="_Fill" hidden="1">#REF!</definedName>
    <definedName name="_xlnm._FilterDatabase" localSheetId="0" hidden="1">'FORMULARIO 9.4 LOJA'!$A$17:$H$17</definedName>
    <definedName name="_Key1" localSheetId="0" hidden="1">[1]LISTAMAT!#REF!</definedName>
    <definedName name="_Key1" hidden="1">#REF!</definedName>
    <definedName name="_Order1" hidden="1">255</definedName>
    <definedName name="_Regression_Int" hidden="1">1</definedName>
    <definedName name="_Sort" localSheetId="0" hidden="1">[1]LISTAMAT!#REF!</definedName>
    <definedName name="_Sort" hidden="1">#REF!</definedName>
    <definedName name="_Sort2" localSheetId="0" hidden="1">#REF!</definedName>
    <definedName name="_Sort2" hidden="1">#REF!</definedName>
    <definedName name="a" localSheetId="0" hidden="1">{"'Ene-Fac'!$A$2:$H$142"}</definedName>
    <definedName name="a" hidden="1">{"'Ene-Fac'!$A$2:$H$142"}</definedName>
    <definedName name="Ambato" localSheetId="0" hidden="1">{"'Ene-Fac'!$A$2:$H$142"}</definedName>
    <definedName name="Ambato" hidden="1">{"'Ene-Fac'!$A$2:$H$142"}</definedName>
    <definedName name="_xlnm.Print_Area" localSheetId="0">'FORMULARIO 9.4 LOJA'!$A$1:$H$180</definedName>
    <definedName name="cara" localSheetId="0" hidden="1">{"'Ene-Fac'!$A$2:$H$142"}</definedName>
    <definedName name="cara" hidden="1">{"'Ene-Fac'!$A$2:$H$142"}</definedName>
    <definedName name="dghdghd" localSheetId="0" hidden="1">{"'Ene-Fac'!$A$2:$H$142"}</definedName>
    <definedName name="dghdghd" hidden="1">{"'Ene-Fac'!$A$2:$H$142"}</definedName>
    <definedName name="dtwrtwrtw" localSheetId="0" hidden="1">{"'Ene-Fac'!$A$2:$H$142"}</definedName>
    <definedName name="dtwrtwrtw" hidden="1">{"'Ene-Fac'!$A$2:$H$142"}</definedName>
    <definedName name="eaqagag" localSheetId="0" hidden="1">{"'Ene-Fac'!$A$2:$H$142"}</definedName>
    <definedName name="eaqagag" hidden="1">{"'Ene-Fac'!$A$2:$H$142"}</definedName>
    <definedName name="est2005imp" localSheetId="0" hidden="1">{"'Ene-Fac'!$A$2:$H$142"}</definedName>
    <definedName name="est2005imp" hidden="1">{"'Ene-Fac'!$A$2:$H$142"}</definedName>
    <definedName name="fin" localSheetId="0" hidden="1">#REF!</definedName>
    <definedName name="fin" hidden="1">#REF!</definedName>
    <definedName name="fluno" localSheetId="0" hidden="1">{"'Ene-Fac'!$A$2:$H$142"}</definedName>
    <definedName name="fluno" hidden="1">{"'Ene-Fac'!$A$2:$H$142"}</definedName>
    <definedName name="Fuentes" localSheetId="0" hidden="1">{"'Ene-Fac'!$A$2:$H$142"}</definedName>
    <definedName name="Fuentes" hidden="1">{"'Ene-Fac'!$A$2:$H$142"}</definedName>
    <definedName name="gdhgdfhdfgh" localSheetId="0" hidden="1">{"'Ene-Fac'!$A$2:$H$142"}</definedName>
    <definedName name="gdhgdfhdfgh" hidden="1">{"'Ene-Fac'!$A$2:$H$142"}</definedName>
    <definedName name="hgjfhjfhj" localSheetId="0" hidden="1">{"'Ene-Fac'!$A$2:$H$142"}</definedName>
    <definedName name="hgjfhjfhj" hidden="1">{"'Ene-Fac'!$A$2:$H$142"}</definedName>
    <definedName name="hjfdghjfhj" localSheetId="0" hidden="1">{"'Ene-Fac'!$A$2:$H$142"}</definedName>
    <definedName name="hjfdghjfhj" hidden="1">{"'Ene-Fac'!$A$2:$H$142"}</definedName>
    <definedName name="HTML_CodePage" hidden="1">1252</definedName>
    <definedName name="HTML_Control" localSheetId="0" hidden="1">{"'APRECIOS'!$A$1:$S$17","'APRECIOS'!$A$1:$A$2"}</definedName>
    <definedName name="HTML_Control" hidden="1">{"'Ene-Fac'!$A$2:$H$142"}</definedName>
    <definedName name="HTML_Control_1" localSheetId="0" hidden="1">{"'Ene-Fac'!$A$2:$H$142"}</definedName>
    <definedName name="HTML_Control_1" hidden="1">{"'Ene-Fac'!$A$2:$H$142"}</definedName>
    <definedName name="HTML_CONTROL001" localSheetId="0" hidden="1">{"'Ene-Fac'!$A$2:$H$142"}</definedName>
    <definedName name="HTML_CONTROL001" hidden="1">{"'Ene-Fac'!$A$2:$H$142"}</definedName>
    <definedName name="HTML_Control002" localSheetId="0" hidden="1">{"'Ene-Fac'!$A$2:$H$142"}</definedName>
    <definedName name="HTML_Control002" hidden="1">{"'Ene-Fac'!$A$2:$H$142"}</definedName>
    <definedName name="HTML_Control003" localSheetId="0" hidden="1">{"'Ene-Fac'!$A$2:$H$142"}</definedName>
    <definedName name="HTML_Control003" hidden="1">{"'Ene-Fac'!$A$2:$H$142"}</definedName>
    <definedName name="HTML_CONTROL1" localSheetId="0" hidden="1">{"'Ene-Fac'!$A$2:$H$142"}</definedName>
    <definedName name="HTML_CONTROL1" hidden="1">{"'Ene-Fac'!$A$2:$H$142"}</definedName>
    <definedName name="HTML_Description" hidden="1">""</definedName>
    <definedName name="HTML_Email" hidden="1">""</definedName>
    <definedName name="HTML_Header" localSheetId="0" hidden="1">"APRECIOS"</definedName>
    <definedName name="HTML_Header" hidden="1">"Ene-Fac"</definedName>
    <definedName name="HTML_LastUpdate" localSheetId="0" hidden="1">"25/03/99"</definedName>
    <definedName name="HTML_LastUpdate" hidden="1">"08/11/1999"</definedName>
    <definedName name="HTML_LineAfter" localSheetId="0" hidden="1">TRUE</definedName>
    <definedName name="HTML_LineAfter" hidden="1">FALSE</definedName>
    <definedName name="HTML_LineBefore" localSheetId="0" hidden="1">TRUE</definedName>
    <definedName name="HTML_LineBefore" hidden="1">FALSE</definedName>
    <definedName name="HTML_Name" localSheetId="0" hidden="1">"Bodega"</definedName>
    <definedName name="HTML_Name" hidden="1">"MARCELO NEIRA"</definedName>
    <definedName name="HTML_OBDlg2" hidden="1">TRUE</definedName>
    <definedName name="HTML_OBDlg4" hidden="1">TRUE</definedName>
    <definedName name="HTML_OS" hidden="1">0</definedName>
    <definedName name="HTML_PathFile" localSheetId="0" hidden="1">"C:\ANALPRES.WIN\HTML.htm"</definedName>
    <definedName name="HTML_PathFile" hidden="1">"C:\Boletín Estadístico Ene-Ago 1999\WEB\HTML.htm"</definedName>
    <definedName name="HTML_Title" localSheetId="0" hidden="1">"ANALISIS PRECIOS UNITARIOS MANO DE OBRA"</definedName>
    <definedName name="HTML_Title" hidden="1">"Estadística SEE"</definedName>
    <definedName name="jorge" localSheetId="0" hidden="1">{"'Ene-Fac'!$A$2:$H$142"}</definedName>
    <definedName name="jorge" hidden="1">{"'Ene-Fac'!$A$2:$H$142"}</definedName>
    <definedName name="new" localSheetId="0" hidden="1">{"'Ene-Fac'!$A$2:$H$142"}</definedName>
    <definedName name="new" hidden="1">{"'Ene-Fac'!$A$2:$H$142"}</definedName>
    <definedName name="OJO" localSheetId="0" hidden="1">{"'Ene-Fac'!$A$2:$H$142"}</definedName>
    <definedName name="OJO" hidden="1">{"'Ene-Fac'!$A$2:$H$142"}</definedName>
    <definedName name="q" localSheetId="0" hidden="1">{"'Ene-Fac'!$A$2:$H$142"}</definedName>
    <definedName name="q" hidden="1">{"'Ene-Fac'!$A$2:$H$142"}</definedName>
    <definedName name="q34er" localSheetId="0" hidden="1">{"'Ene-Fac'!$A$2:$H$142"}</definedName>
    <definedName name="q34er" hidden="1">{"'Ene-Fac'!$A$2:$H$142"}</definedName>
    <definedName name="sdfasf" localSheetId="0" hidden="1">{"'Ene-Fac'!$A$2:$H$142"}</definedName>
    <definedName name="sdfasf" hidden="1">{"'Ene-Fac'!$A$2:$H$142"}</definedName>
    <definedName name="srqwerqe" localSheetId="0" hidden="1">{"'Ene-Fac'!$A$2:$H$142"}</definedName>
    <definedName name="srqwerqe" hidden="1">{"'Ene-Fac'!$A$2:$H$142"}</definedName>
    <definedName name="THML_Control11" localSheetId="0" hidden="1">{"'Ene-Fac'!$A$2:$H$142"}</definedName>
    <definedName name="THML_Control11" hidden="1">{"'Ene-Fac'!$A$2:$H$142"}</definedName>
    <definedName name="twertwert" localSheetId="0" hidden="1">{"'Ene-Fac'!$A$2:$H$142"}</definedName>
    <definedName name="twertwert" hidden="1">{"'Ene-Fac'!$A$2:$H$142"}</definedName>
    <definedName name="wer" localSheetId="0" hidden="1">{"'Ene-Fac'!$A$2:$H$142"}</definedName>
    <definedName name="wer" hidden="1">{"'Ene-Fac'!$A$2:$H$142"}</definedName>
    <definedName name="wrtwrt" localSheetId="0" hidden="1">{"'Ene-Fac'!$A$2:$H$142"}</definedName>
    <definedName name="wrtwrt" hidden="1">{"'Ene-Fac'!$A$2:$H$142"}</definedName>
    <definedName name="wrtwrtet" localSheetId="0" hidden="1">{"'Ene-Fac'!$A$2:$H$142"}</definedName>
    <definedName name="wrtwrtet" hidden="1">{"'Ene-Fac'!$A$2:$H$142"}</definedName>
  </definedNames>
  <calcPr calcId="145621"/>
</workbook>
</file>

<file path=xl/calcChain.xml><?xml version="1.0" encoding="utf-8"?>
<calcChain xmlns="http://schemas.openxmlformats.org/spreadsheetml/2006/main">
  <c r="G171" i="1" l="1"/>
  <c r="H171" i="1" s="1"/>
  <c r="G170" i="1"/>
  <c r="H170" i="1" s="1"/>
  <c r="G169" i="1"/>
  <c r="H169" i="1" s="1"/>
  <c r="G168" i="1"/>
  <c r="H168" i="1" s="1"/>
  <c r="H167" i="1"/>
  <c r="G167" i="1"/>
  <c r="G166" i="1"/>
  <c r="H166" i="1" s="1"/>
  <c r="G165" i="1"/>
  <c r="H165" i="1" s="1"/>
  <c r="G164" i="1"/>
  <c r="H164" i="1" s="1"/>
  <c r="H163" i="1"/>
  <c r="G163" i="1"/>
  <c r="G162" i="1"/>
  <c r="H162" i="1" s="1"/>
  <c r="G161" i="1"/>
  <c r="H161" i="1" s="1"/>
  <c r="G160" i="1"/>
  <c r="H160" i="1" s="1"/>
  <c r="H159" i="1"/>
  <c r="G159" i="1"/>
  <c r="G158" i="1"/>
  <c r="H158" i="1" s="1"/>
  <c r="G157" i="1"/>
  <c r="H157" i="1" s="1"/>
  <c r="G156" i="1"/>
  <c r="H156" i="1" s="1"/>
  <c r="H155" i="1"/>
  <c r="G155" i="1"/>
  <c r="G154" i="1"/>
  <c r="H154" i="1" s="1"/>
  <c r="G153" i="1"/>
  <c r="H153" i="1" s="1"/>
  <c r="G152" i="1"/>
  <c r="H152" i="1" s="1"/>
  <c r="H151" i="1"/>
  <c r="G151" i="1"/>
  <c r="G150" i="1"/>
  <c r="H150" i="1" s="1"/>
  <c r="G149" i="1"/>
  <c r="H149" i="1" s="1"/>
  <c r="G148" i="1"/>
  <c r="H148" i="1" s="1"/>
  <c r="H147" i="1"/>
  <c r="G147" i="1"/>
  <c r="G146" i="1"/>
  <c r="H146" i="1" s="1"/>
  <c r="G145" i="1"/>
  <c r="H145" i="1" s="1"/>
  <c r="G144" i="1"/>
  <c r="H144" i="1" s="1"/>
  <c r="H143" i="1"/>
  <c r="G143" i="1"/>
  <c r="G142" i="1"/>
  <c r="H142" i="1" s="1"/>
  <c r="G141" i="1"/>
  <c r="H141" i="1" s="1"/>
  <c r="G140" i="1"/>
  <c r="H140" i="1" s="1"/>
  <c r="H139" i="1"/>
  <c r="G139" i="1"/>
  <c r="G138" i="1"/>
  <c r="H138" i="1" s="1"/>
  <c r="G137" i="1"/>
  <c r="H137" i="1" s="1"/>
  <c r="G136" i="1"/>
  <c r="H136" i="1" s="1"/>
  <c r="H135" i="1"/>
  <c r="G135" i="1"/>
  <c r="G134" i="1"/>
  <c r="H134" i="1" s="1"/>
  <c r="G133" i="1"/>
  <c r="H133" i="1" s="1"/>
  <c r="G132" i="1"/>
  <c r="H132" i="1" s="1"/>
  <c r="H131" i="1"/>
  <c r="G131" i="1"/>
  <c r="G130" i="1"/>
  <c r="H130" i="1" s="1"/>
  <c r="G129" i="1"/>
  <c r="H129" i="1" s="1"/>
  <c r="G128" i="1"/>
  <c r="H128" i="1" s="1"/>
  <c r="H127" i="1"/>
  <c r="G127" i="1"/>
  <c r="G126" i="1"/>
  <c r="H126" i="1" s="1"/>
  <c r="G125" i="1"/>
  <c r="H125" i="1" s="1"/>
  <c r="G124" i="1"/>
  <c r="H124" i="1" s="1"/>
  <c r="H123" i="1"/>
  <c r="G123" i="1"/>
  <c r="G122" i="1"/>
  <c r="H122" i="1" s="1"/>
  <c r="G121" i="1"/>
  <c r="H121" i="1" s="1"/>
  <c r="G120" i="1"/>
  <c r="H120" i="1" s="1"/>
  <c r="H119" i="1"/>
  <c r="G119" i="1"/>
  <c r="G118" i="1"/>
  <c r="H118" i="1" s="1"/>
  <c r="G117" i="1"/>
  <c r="H117" i="1" s="1"/>
  <c r="G116" i="1"/>
  <c r="H116" i="1" s="1"/>
  <c r="H115" i="1"/>
  <c r="G115" i="1"/>
  <c r="G114" i="1"/>
  <c r="H114" i="1" s="1"/>
  <c r="G113" i="1"/>
  <c r="H113" i="1" s="1"/>
  <c r="G112" i="1"/>
  <c r="H112" i="1" s="1"/>
  <c r="H111" i="1"/>
  <c r="G111" i="1"/>
  <c r="G110" i="1"/>
  <c r="H110" i="1" s="1"/>
  <c r="G109" i="1"/>
  <c r="H109" i="1" s="1"/>
  <c r="G108" i="1"/>
  <c r="H108" i="1" s="1"/>
  <c r="H107" i="1"/>
  <c r="G107" i="1"/>
  <c r="G106" i="1"/>
  <c r="H106" i="1" s="1"/>
  <c r="G105" i="1"/>
  <c r="H105" i="1" s="1"/>
  <c r="G104" i="1"/>
  <c r="H104" i="1" s="1"/>
  <c r="H103" i="1"/>
  <c r="G103" i="1"/>
  <c r="G102" i="1"/>
  <c r="H102" i="1" s="1"/>
  <c r="G101" i="1"/>
  <c r="H101" i="1" s="1"/>
  <c r="G100" i="1"/>
  <c r="H100" i="1" s="1"/>
  <c r="H99" i="1"/>
  <c r="G99" i="1"/>
  <c r="G98" i="1"/>
  <c r="H98" i="1" s="1"/>
  <c r="G97" i="1"/>
  <c r="H97" i="1" s="1"/>
  <c r="G96" i="1"/>
  <c r="H96" i="1" s="1"/>
  <c r="H95" i="1"/>
  <c r="G95" i="1"/>
  <c r="G94" i="1"/>
  <c r="H94" i="1" s="1"/>
  <c r="G93" i="1"/>
  <c r="H93" i="1" s="1"/>
  <c r="G92" i="1"/>
  <c r="H92" i="1" s="1"/>
  <c r="H91" i="1"/>
  <c r="G91" i="1"/>
  <c r="G90" i="1"/>
  <c r="H90" i="1" s="1"/>
  <c r="G89" i="1"/>
  <c r="H89" i="1" s="1"/>
  <c r="G88" i="1"/>
  <c r="H88" i="1" s="1"/>
  <c r="G87" i="1"/>
  <c r="H87" i="1" s="1"/>
  <c r="G86" i="1"/>
  <c r="H86" i="1" s="1"/>
  <c r="G85" i="1"/>
  <c r="H85" i="1" s="1"/>
  <c r="H84" i="1"/>
  <c r="G84" i="1"/>
  <c r="G83" i="1"/>
  <c r="H83" i="1" s="1"/>
  <c r="G82" i="1"/>
  <c r="H82" i="1" s="1"/>
  <c r="G81" i="1"/>
  <c r="H81" i="1" s="1"/>
  <c r="H80" i="1"/>
  <c r="G80" i="1"/>
  <c r="G79" i="1"/>
  <c r="H79" i="1" s="1"/>
  <c r="G78" i="1"/>
  <c r="H78" i="1" s="1"/>
  <c r="G77" i="1"/>
  <c r="H77" i="1" s="1"/>
  <c r="H76" i="1"/>
  <c r="G76" i="1"/>
  <c r="G75" i="1"/>
  <c r="H75" i="1" s="1"/>
  <c r="G74" i="1"/>
  <c r="H74" i="1" s="1"/>
  <c r="G73" i="1"/>
  <c r="H73" i="1" s="1"/>
  <c r="H72" i="1"/>
  <c r="G72" i="1"/>
  <c r="G71" i="1"/>
  <c r="H71" i="1" s="1"/>
  <c r="G70" i="1"/>
  <c r="H70" i="1" s="1"/>
  <c r="G69" i="1"/>
  <c r="H69" i="1" s="1"/>
  <c r="H68" i="1"/>
  <c r="G68" i="1"/>
  <c r="G67" i="1"/>
  <c r="H67" i="1" s="1"/>
  <c r="G66" i="1"/>
  <c r="H66" i="1" s="1"/>
  <c r="G65" i="1"/>
  <c r="H65" i="1" s="1"/>
  <c r="H64" i="1"/>
  <c r="G64" i="1"/>
  <c r="G63" i="1"/>
  <c r="H63" i="1" s="1"/>
  <c r="G62" i="1"/>
  <c r="H62" i="1" s="1"/>
  <c r="G61" i="1"/>
  <c r="H61" i="1" s="1"/>
  <c r="H60" i="1"/>
  <c r="G60" i="1"/>
  <c r="G59" i="1"/>
  <c r="H59" i="1" s="1"/>
  <c r="G58" i="1"/>
  <c r="H58" i="1" s="1"/>
  <c r="G57" i="1"/>
  <c r="H57" i="1" s="1"/>
  <c r="H56" i="1"/>
  <c r="G56" i="1"/>
  <c r="G55" i="1"/>
  <c r="H55" i="1" s="1"/>
  <c r="G54" i="1"/>
  <c r="H54" i="1" s="1"/>
  <c r="G53" i="1"/>
  <c r="H53" i="1" s="1"/>
  <c r="H52" i="1"/>
  <c r="G52" i="1"/>
  <c r="G51" i="1"/>
  <c r="H51" i="1" s="1"/>
  <c r="G50" i="1"/>
  <c r="H50" i="1" s="1"/>
  <c r="G49" i="1"/>
  <c r="H49" i="1" s="1"/>
  <c r="H48" i="1"/>
  <c r="G48" i="1"/>
  <c r="G47" i="1"/>
  <c r="H47" i="1" s="1"/>
  <c r="G46" i="1"/>
  <c r="H46" i="1" s="1"/>
  <c r="G45" i="1"/>
  <c r="H45" i="1" s="1"/>
  <c r="H44" i="1"/>
  <c r="G44" i="1"/>
  <c r="G43" i="1"/>
  <c r="H43" i="1" s="1"/>
  <c r="G42" i="1"/>
  <c r="H42" i="1" s="1"/>
  <c r="G41" i="1"/>
  <c r="H41" i="1" s="1"/>
  <c r="H40" i="1"/>
  <c r="G40" i="1"/>
  <c r="G39" i="1"/>
  <c r="H39" i="1" s="1"/>
  <c r="G38" i="1"/>
  <c r="H38" i="1" s="1"/>
  <c r="G37" i="1"/>
  <c r="H37" i="1" s="1"/>
  <c r="H36" i="1"/>
  <c r="G36" i="1"/>
  <c r="G35" i="1"/>
  <c r="H35" i="1" s="1"/>
  <c r="G34" i="1"/>
  <c r="H34" i="1" s="1"/>
  <c r="G33" i="1"/>
  <c r="H33" i="1" s="1"/>
  <c r="H32" i="1"/>
  <c r="G32" i="1"/>
  <c r="G31" i="1"/>
  <c r="H31" i="1" s="1"/>
  <c r="G30" i="1"/>
  <c r="H30" i="1" s="1"/>
  <c r="G29" i="1"/>
  <c r="H29" i="1" s="1"/>
  <c r="H28" i="1"/>
  <c r="G28" i="1"/>
  <c r="G27" i="1"/>
  <c r="H27" i="1" s="1"/>
  <c r="G26" i="1"/>
  <c r="H26" i="1" s="1"/>
  <c r="G25" i="1"/>
  <c r="H25" i="1" s="1"/>
  <c r="H24" i="1"/>
  <c r="G24" i="1"/>
  <c r="G23" i="1"/>
  <c r="H23" i="1" s="1"/>
  <c r="G22" i="1"/>
  <c r="H22" i="1" s="1"/>
  <c r="G21" i="1"/>
  <c r="H21" i="1" s="1"/>
  <c r="H20" i="1"/>
  <c r="G20" i="1"/>
  <c r="A20" i="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G19" i="1"/>
  <c r="H19" i="1" s="1"/>
  <c r="A19" i="1"/>
  <c r="G18" i="1"/>
  <c r="H18" i="1" s="1"/>
  <c r="H172" i="1" l="1"/>
</calcChain>
</file>

<file path=xl/sharedStrings.xml><?xml version="1.0" encoding="utf-8"?>
<sst xmlns="http://schemas.openxmlformats.org/spreadsheetml/2006/main" count="410" uniqueCount="180">
  <si>
    <t>EMPRESA ELÉCTRICA REGIONAL DEL SUR S.A.</t>
  </si>
  <si>
    <t>FORMULARIO 9.4</t>
  </si>
  <si>
    <t>TABLA DE DESCRIPCIÓN DE RUBROS, UNIDADES, CANTIDADES Y PRECIOS</t>
  </si>
  <si>
    <t>NOTA:</t>
  </si>
  <si>
    <t>El nivel de voltaje en media tensión en la provincia de Loja es de 13,8 kV</t>
  </si>
  <si>
    <t>La EERSSA determinará los sectores en donde se requiere realizar la restitución de medidores y reforzamiento de redes</t>
  </si>
  <si>
    <t>Los rubros deberán considerar transporte y desplazamiento de personal.</t>
  </si>
  <si>
    <t>Todo poste a adquirir deberá poseer en bajo relieve la codificación asignada por la unidad SIG de la EERSSA. En caso de que el poste no tenga la codificación en bajo relieve el contratista deberá solicitar a la unidad SIG el código para la elaboración de una placa que se colocará en el poste conforme las especificaciones a indicar por la unidad SIG. Los costos referentes a este trabajo deberán ser asumidos por el contratista.</t>
  </si>
  <si>
    <t>La EERSSA entregará únicamente los sellos y medidores bifásicos.</t>
  </si>
  <si>
    <t>El material desmontado que no sea reutilizado deberá ser devuelto en las bodegas de la EERSSA ubicado en el sector del terminal terrestre en la ciudad de Loja. El costo por esta actividad correrá a cargo del contratista.</t>
  </si>
  <si>
    <t>No, RUBRO</t>
  </si>
  <si>
    <t>RUBRO / DESCRIPCIÓN</t>
  </si>
  <si>
    <t>UNIDAD</t>
  </si>
  <si>
    <t>CANT.</t>
  </si>
  <si>
    <t>COSTO UNITARIO DE MATERIAL</t>
  </si>
  <si>
    <t>COSTO UNITARIO DE MANO DE OBRA</t>
  </si>
  <si>
    <t>PRECIO UNITARIO</t>
  </si>
  <si>
    <t>PRECIO GLOBAL</t>
  </si>
  <si>
    <t xml:space="preserve">Poste circular de hormigón armado, de 12 m, 500 Kg de carga a la rotura. en terreno sin clasificar </t>
  </si>
  <si>
    <t>u</t>
  </si>
  <si>
    <t>Poste circular de hormigón armado, de 12 m x 500 Kg de carga a la rotura, en terreno roca</t>
  </si>
  <si>
    <t xml:space="preserve">Poste circular de hormigón armado, de 10 m x 400 Kg de carga a la rotura, en terreno sin clasificar </t>
  </si>
  <si>
    <t>Poste circular de hormigón armado, de 10 m x 400 Kg de carga a la rotura, en terreno roca</t>
  </si>
  <si>
    <t xml:space="preserve">Tensor a tierra doble TAT-0TD, en terreno sin clasificar </t>
  </si>
  <si>
    <t>Tensor a tierra doble TAT-0TD, en terreno roca</t>
  </si>
  <si>
    <t>Tensor a tierra simple TAT-0TS,  en terreno sin clasificar</t>
  </si>
  <si>
    <t xml:space="preserve">Tensor a tierra simple TAT-0TS, en terreno roca </t>
  </si>
  <si>
    <t>Tensor farol simple TAT-0FS, en terreno sin clasificar</t>
  </si>
  <si>
    <t>Tensor farol simple TAT-0FS, en terreno roca</t>
  </si>
  <si>
    <t>Tensor farol doble TAT-0FD, en terreno sin clasificar</t>
  </si>
  <si>
    <t>Tensor farol doble TAT-0FD, en terreno roca</t>
  </si>
  <si>
    <t>Tensor poste a poste simple TAT-0PS</t>
  </si>
  <si>
    <t>Tensor a tierra simple TAD-0TS, en terreno sin clasificar</t>
  </si>
  <si>
    <t>Tensor a tierra simple TAD-0TS, en terreno roca</t>
  </si>
  <si>
    <t>Tensor farol simple TAD-0FS, en terreno sin clasificar</t>
  </si>
  <si>
    <t>Tensor farol simple TAD-0FS, en terreno roca</t>
  </si>
  <si>
    <t>Tensor poste a poste simple TAD-0PS</t>
  </si>
  <si>
    <t>Transformador monofásico autoprotegido (CSP) de 37,5 KVA 13800 GRDY/7967 V-120/240 V</t>
  </si>
  <si>
    <t>Transformador monofásico autoprotegido (CSP) de 25 KVA 13800 GRDY/7967 V-120/240 V</t>
  </si>
  <si>
    <t>Transformador monofásico autoprotegido, 13800 GRdY / 7967 V - 120 /240 V, 50 kVA</t>
  </si>
  <si>
    <t>Transformador monofásico autoprotegido, 13800 GRdY / 7967 V - 120 /240 V, 75 kVA</t>
  </si>
  <si>
    <t>Seccionador fusible unipolar, tipo abierto 15 kV, 100 A, BIL 95 kV, con tirafusible. SPT-1S100-95</t>
  </si>
  <si>
    <t>Estructura trifásica dos postes doble retención EST-3HD</t>
  </si>
  <si>
    <t>Estructura monofásica - centrada - pasante EST-1CP</t>
  </si>
  <si>
    <t>Estructura monofásica - centrada - angular EST-1CA</t>
  </si>
  <si>
    <t>Estructura monofásica - centrada - retención EST-1CR</t>
  </si>
  <si>
    <t>Estructura monofásica - centrada - doble retención EST-1CD</t>
  </si>
  <si>
    <t>Estructura en baja tensión tipo ESE-1EP</t>
  </si>
  <si>
    <t>Estructura en baja tensión tipo ESE-1ER</t>
  </si>
  <si>
    <t>Estructura en baja tensión tipo ESE-1ED</t>
  </si>
  <si>
    <t>Estructura en baja tensión tipo ESD-1EP</t>
  </si>
  <si>
    <t>Estructura en baja tensión tipo ESD-1ER</t>
  </si>
  <si>
    <t xml:space="preserve">Estructura en baja tensión tipo ESD-1ED </t>
  </si>
  <si>
    <t>Estructura en baja tensión tipo ESD-3EP</t>
  </si>
  <si>
    <t>Estructura en baja tensión tipo ESD-3ER</t>
  </si>
  <si>
    <t>Estructura en baja tensión tipo ESD-3ED</t>
  </si>
  <si>
    <t>Estructura en baja tensión tipo ESD-4EP</t>
  </si>
  <si>
    <t>Estructura en baja tensión tipo ESD-5EP</t>
  </si>
  <si>
    <t>Estructura en baja tensión tipo ESD-4ED</t>
  </si>
  <si>
    <t>Estructura en baja tensión tipo ESD-5ED</t>
  </si>
  <si>
    <t>Estructura en baja tensión tipo ESD-4ER</t>
  </si>
  <si>
    <t>Estructura en baja tensión tipo ESD-5ER</t>
  </si>
  <si>
    <t>Conductor desnudo cableado aluminio acero ACSR 6/1, 2/0 AWG, 7 hilos</t>
  </si>
  <si>
    <t>km</t>
  </si>
  <si>
    <t>Conductor desnudo cableado aluminio acero ACSR 6/1, 1/0 AWG</t>
  </si>
  <si>
    <t>Conductor desnudo cableado aluminio acero ACSR 6/1, 2 AWG, 7 hilos CO0-0B2</t>
  </si>
  <si>
    <t>Caja metálica anti-hurto para medidor bifásico</t>
  </si>
  <si>
    <t>Instalación de interruptor termomagnético</t>
  </si>
  <si>
    <t>Restitución de medidores y cambio de acometidas en URBANO CONCENTRADO en caja existente (Medidor entregado por EERSSA)</t>
  </si>
  <si>
    <t>Restitución de medidores y cambio de acometidas en URBANO DISPERSO  en caja existente (Medidor entregado por EERSSA)</t>
  </si>
  <si>
    <t>Restitución de medidores y cambio de acometidas en RURAL CONCENTRADO  en caja existente (Medidor entregado por EERSSA)</t>
  </si>
  <si>
    <t>Restitución de medidores y cambio de acometidas en RURAL DISPERSO  en caja existente (Medidor entregado por EERSSA)</t>
  </si>
  <si>
    <t>Restitución de medidores y cambio de acometidas en URBANO CONCENTRADO en caja nueva (Medidor entregado por EERSSA)</t>
  </si>
  <si>
    <t>No requiere</t>
  </si>
  <si>
    <t>Restitución de medidores y cambio de acometidas en URBANO DISPERSO en caja nueva (Medidor entregado por EERSSA)</t>
  </si>
  <si>
    <t>Restitución de medidores y cambio de acometidas en RURAL CONCENTRADO en caja nueva (Medidor entregado por EERSSA)</t>
  </si>
  <si>
    <t>Restitución de medidores y cambio de acometidas en RURAL DISPERSO en caja nueva (Medidor entregado por EERSSA)</t>
  </si>
  <si>
    <t>Desmontaje y enrollado de acometida.</t>
  </si>
  <si>
    <t>m</t>
  </si>
  <si>
    <t>Acometida en conductor triplex ACSR 3x6 AWG, AC0-0J3x6.</t>
  </si>
  <si>
    <t>Acometida antihurto conductor AL 3x6 AWG.</t>
  </si>
  <si>
    <t>Acsesorios para acometida convencional y antihurto</t>
  </si>
  <si>
    <t>Abrazadera de acero galvanizado, pletina, 2 pernos, doble ojal espiralado, 38 x 4 x 160 mm ( 1 1/2 x 5/32 x 6 1/2") para acometida en poste circular</t>
  </si>
  <si>
    <t>Accesorios para acometida en poste rectangular (perno espárrago y tuercas de ojo)</t>
  </si>
  <si>
    <t>Puesta a tierra para medidor, 1 varilla y conductor de cobre aislado THHN # 10 AWG.</t>
  </si>
  <si>
    <t>Puesta a tierra para centro de transformación, 1 varilla y conductor de cobre #2 AWG.</t>
  </si>
  <si>
    <t>Cruce eléctrico</t>
  </si>
  <si>
    <t>Inspección, actualización de datos, en el SICO  del sistema de medición</t>
  </si>
  <si>
    <t xml:space="preserve">Levantamiento de información de todo el trabajo realizado impreso y en archivo magnético para el SIG de la EERSSA, incluye codificación, digitalización y fotografía </t>
  </si>
  <si>
    <t>Acceso de poste de HºAº de 11 o 12 m, de sección circular ó rectangular</t>
  </si>
  <si>
    <t>Acceso de poste de HºAº de 9 m ó 10 m, de sección circular ó rectangular</t>
  </si>
  <si>
    <t xml:space="preserve">Erección de poste rectangular de hormigón armado de 11 m  ó 12 m en terreno sin clasificar (no incluye material) </t>
  </si>
  <si>
    <t xml:space="preserve">Erección de poste rectangular de hormigón armado de 11 m ó 12 m en terreno roca, (no inclye poste). </t>
  </si>
  <si>
    <t>Erección de poste rectangular de hormigón armado de 9 m ó 10 m en terreno sin clasificar (no incluye poste)</t>
  </si>
  <si>
    <t xml:space="preserve">Erección de poste rectangular de hormigón armado de 9 m ó 10 m en terreno roca. (poste proporcionado por la EERSSA). </t>
  </si>
  <si>
    <t>Inclinado de poste de HºAº de 11 m ó de 12 m</t>
  </si>
  <si>
    <t>Inclinado de poste de HºAº de 9 m ó de 10 metros</t>
  </si>
  <si>
    <t>Desarmado y retiro de tensor simple TS EN CIRCUITO PRIMARIO</t>
  </si>
  <si>
    <t>Desarmado y retiro de tensor simple TS EN CIRCUITO SECUNDARIO</t>
  </si>
  <si>
    <t>Desarmado y retiro de tensor doble TD EN CIRCUITO PRIMARIO</t>
  </si>
  <si>
    <t>Desarmado y retiro de tensor doble TD EN CIRCUITO SECUNDARIO</t>
  </si>
  <si>
    <t>Desarmado y retiro de tensor faron simple o doble, FS ó FD</t>
  </si>
  <si>
    <t>Desarmado y retiro de tensor poste simple o doble, PS ó PD</t>
  </si>
  <si>
    <t>Desarmado de estructura trifásica en dos postes, tipo EST-3HD</t>
  </si>
  <si>
    <t>Desarmado de estructura monofásica tipo EST-1CP</t>
  </si>
  <si>
    <t>Desarmado de estructura monofásica tipo EST-1CA</t>
  </si>
  <si>
    <t>Desarmado de estructura monofásica tipo EST-1CR</t>
  </si>
  <si>
    <t>Desarmado de estructura monofásica tipo EST-1CD</t>
  </si>
  <si>
    <t>Armado de estructura secundaria tipo ESD-3EP, 4EP ó 5EP (material proporcionado por la EERSSA)</t>
  </si>
  <si>
    <t>Desarmado de estructura secundaria tipo ESD-3EP, 4EP ó 5EP</t>
  </si>
  <si>
    <t>Armado de estructura secundaria ESD-3ER, 4ER ó 5ER (material proporcionado por la EERSSA)</t>
  </si>
  <si>
    <t>Desarmado de estructura secundaria tipo ESD-3ER, 4ER ó 5ER</t>
  </si>
  <si>
    <t>Armado de estructura secundaria ESD-3ED, 4ED ó 5ED (material proporcionado por la EERSSA)</t>
  </si>
  <si>
    <t>Desarmado de estructura secundariatipo ESD-3ED, 4ED ó 5ED</t>
  </si>
  <si>
    <t>Armado de estructura secundaria ESD-1ER ó 2ER (material proporcionado por la EERSSA)</t>
  </si>
  <si>
    <t>Desarmado de estructura secundaria tipo ESD-1ER ó 2ER</t>
  </si>
  <si>
    <t>Armado de estructura secundaria tipo ESD-1EP ó 2EP (material proporcionado por la EERSSA)</t>
  </si>
  <si>
    <t>Desarmado de estructura secundaria tipo ESD-1EP ó 2EP</t>
  </si>
  <si>
    <t>Armado de estructura secundaria ESD-1ED ó 2ED (material proporcionado por la EERSSA)</t>
  </si>
  <si>
    <t>Desarmado de estructura secundaria tipo ESD-1ED ó 2ED</t>
  </si>
  <si>
    <t>Montaje e instalación de luminaria, potencia hasta 150 W (material proporcionado por la EERSSA)</t>
  </si>
  <si>
    <t>Desmontaje de luminaría, potencia  hasta 150 W</t>
  </si>
  <si>
    <t>Desmontaje de seccionador  fusible unipolar, tipo abierto 15 kV, 100 A, BIL 95 kV, con tirafusible SPT-1S100-95</t>
  </si>
  <si>
    <t>Instalación de seccionador fusible unipolar, tipo abierto 15 kV, SPT-1S100-95 (material proporcionado por la EERSSA)</t>
  </si>
  <si>
    <t>Desmontaje de Transformador monofásico, tipo CSP, 13,8 kV GRDy / 7,96 kV, potencia hasta 25 kVA</t>
  </si>
  <si>
    <t>Montaje de transformador monof., tipo CSP, 13,8 kV GRDy / 7,96 kV, hasta 25 kVA (transf. proporcionado por la EERSSA)</t>
  </si>
  <si>
    <t xml:space="preserve">Montaje de Transformador monofásico autoprotegido, 13800 GRdY / 7967 V - 120 /240 V, 50 kVA </t>
  </si>
  <si>
    <t>Montaje de Transformador monofásico autoprotegido, 13800 GRdY / 7967 V - 120 /240 V, 75 kVA</t>
  </si>
  <si>
    <t xml:space="preserve">Desmontaje de Transformador monofásico autoprotegido, 13800 GRdY / 7967 V - 120 /240 V, 50 kVA </t>
  </si>
  <si>
    <t>Desmontaje de Transformador monofásico autoprotegido, 13800 GRdY / 7967 V - 120 /240 V, 75 kVA</t>
  </si>
  <si>
    <t>Retiro y enrollado de conductor de aluminio, desnudo, 5005, ASC ó ACSR # 2 AWG</t>
  </si>
  <si>
    <t>Retiro y enrollado de conductor de aluminio, desnudo, 5005, ASC ó ACSR # 4 AWG</t>
  </si>
  <si>
    <t>Mano de obra para Estructura trifásica dos postes doble retención EST-3HD</t>
  </si>
  <si>
    <t>TOTAL</t>
  </si>
  <si>
    <t>PRECIO TOTAL DE LA OFERTA: USD (en números), sin IVA</t>
  </si>
  <si>
    <t>FIRMA DEL OFERENTE</t>
  </si>
  <si>
    <t>Armado de estructura trifásica 3SP</t>
  </si>
  <si>
    <t>Armado de estructura trifásica 3SA</t>
  </si>
  <si>
    <t>Armado de estructura trifásica 3SD</t>
  </si>
  <si>
    <t>Armado de estructura trifásica 3SR</t>
  </si>
  <si>
    <t>Armado de estructura trifásica 3HP</t>
  </si>
  <si>
    <t>Armado de estructura trifásica 3VP</t>
  </si>
  <si>
    <t>Armado de estructura trifásica 3VR</t>
  </si>
  <si>
    <t>Armado de estructura trifásica 3CR</t>
  </si>
  <si>
    <t>Armado de estructura trifásica 3CD</t>
  </si>
  <si>
    <t>Armado de estructura trifásica 3HD</t>
  </si>
  <si>
    <t>Armado de estructura trifásica 3CP</t>
  </si>
  <si>
    <t>Armado de estructura trifásica 3CA</t>
  </si>
  <si>
    <t>Armado de estructura trifásica 3VA</t>
  </si>
  <si>
    <t>Armado de estructura trifásica 3VD</t>
  </si>
  <si>
    <t>Mano de obra para Armado de estructura trifásica 3SP</t>
  </si>
  <si>
    <t>Mano de obra para Armado de estructura trifásica 3SA</t>
  </si>
  <si>
    <t>Mano de obra para Armado de estructura trifásica 3SD</t>
  </si>
  <si>
    <t>Mano de obra para Armado de estructura trifásica 3SR</t>
  </si>
  <si>
    <t>Mano de obra para Armado de estructura trifásica 3HP</t>
  </si>
  <si>
    <t>Mano de obra para Armado de estructura trifásica 3VP</t>
  </si>
  <si>
    <t>Mano de obra para Armado de estructura trifásica 3VR</t>
  </si>
  <si>
    <t>Mano de obra para Armado de estructura trifásica 3CR</t>
  </si>
  <si>
    <t>Mano de obra para Armado de estructura trifásica 3CD</t>
  </si>
  <si>
    <t>Mano de obra para Armado de estructura trifásica 3HD</t>
  </si>
  <si>
    <t>Mano de obra para Armado de estructura trifásica 3CP</t>
  </si>
  <si>
    <t>Mano de obra para Armado de estructura trifásica 3CA</t>
  </si>
  <si>
    <t>Mano de obra para Armado de estructura trifásica 3VA</t>
  </si>
  <si>
    <t>Mano de obra para Armado de estructura trifásica 3VD</t>
  </si>
  <si>
    <t>Mano de obra para desmontaje  Estructura trifásica dos postes doble retención ESV-3HD</t>
  </si>
  <si>
    <t>Mano de obra para  desmontaje de estructura trifásica 3SP</t>
  </si>
  <si>
    <t>Mano de obra para  desmontaje de estructura trifásica 3SA</t>
  </si>
  <si>
    <t>Mano de obra para  desmontaje de estructura trifásica 3SD</t>
  </si>
  <si>
    <t>Mano de obra para  desmontaje de estructura trifásica 3SR</t>
  </si>
  <si>
    <t>Mano de obra para  desmontaje de estructura trifásica 3HP</t>
  </si>
  <si>
    <t>Mano de obra para  desmontaje de estructura trifásica 3VP</t>
  </si>
  <si>
    <t>Mano de obra para  desmontaje de estructura trifásica 3VR</t>
  </si>
  <si>
    <t>Mano de obra para desmontaje de estructura trifásica 3CR</t>
  </si>
  <si>
    <t>Mano de obra para  desmontaje de estructura trifásica 3CD</t>
  </si>
  <si>
    <t>Mano de obra para  desmontaje de estructura trifásica 3HD</t>
  </si>
  <si>
    <t>Mano de obra para  desmontaje de estructura trifásica 3CP</t>
  </si>
  <si>
    <t>Mano de obra para  desmontaje de estructura trifásica 3CA</t>
  </si>
  <si>
    <t>Mano de obra para  desmontaje de estructura trifásica 3VA</t>
  </si>
  <si>
    <t>Mano de obra para  desmontaje de estructura trifásica 3VD</t>
  </si>
  <si>
    <t>Para la elaboración del APU el oferente debe considerar para cada rubro la "HOMOLOGACIÓN DE UNIDADES DE PROPIEDAD emitida por el MEER y las especificaciones técnicas del pliego.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</si>
</sst>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 #,##0.00_);_(&quot;$&quot;\ * \(#,##0.00\);_(&quot;$&quot;\ * &quot;-&quot;??_);_(@_)"/>
    <numFmt numFmtId="43" formatCode="_(* #,##0.00_);_(* \(#,##0.00\);_(* &quot;-&quot;??_);_(@_)"/>
    <numFmt numFmtId="164" formatCode="_ [$$-300A]\ * #,##0.00_ ;_ [$$-300A]\ * \-#,##0.00_ ;_ [$$-300A]\ * &quot;-&quot;??_ ;_ @_ "/>
    <numFmt numFmtId="165" formatCode="0.0"/>
    <numFmt numFmtId="166" formatCode="&quot;$&quot;#.00"/>
    <numFmt numFmtId="167" formatCode="&quot;$&quot;#"/>
    <numFmt numFmtId="168" formatCode="_-[$€-2]* #,##0.00_-;\-[$€-2]* #,##0.00_-;_-[$€-2]* &quot;-&quot;??_-"/>
    <numFmt numFmtId="169" formatCode="#.00"/>
    <numFmt numFmtId="170" formatCode="%#.00"/>
  </numFmts>
  <fonts count="20" x14ac:knownFonts="1">
    <font>
      <sz val="11"/>
      <color theme="1"/>
      <name val="Calibri"/>
      <family val="2"/>
      <scheme val="minor"/>
    </font>
    <font>
      <sz val="11"/>
      <color theme="1"/>
      <name val="Calibri"/>
      <family val="2"/>
      <scheme val="minor"/>
    </font>
    <font>
      <sz val="11"/>
      <color indexed="8"/>
      <name val="Calibri"/>
      <family val="2"/>
    </font>
    <font>
      <b/>
      <sz val="14"/>
      <name val="Arial Narrow"/>
      <family val="2"/>
    </font>
    <font>
      <sz val="14"/>
      <name val="Calibri"/>
      <family val="2"/>
    </font>
    <font>
      <b/>
      <sz val="12"/>
      <name val="Arial Narrow"/>
      <family val="2"/>
    </font>
    <font>
      <sz val="12"/>
      <name val="Arial Narrow"/>
      <family val="2"/>
    </font>
    <font>
      <sz val="10"/>
      <name val="Arial Narrow"/>
      <family val="2"/>
    </font>
    <font>
      <sz val="11"/>
      <name val="Calibri"/>
      <family val="2"/>
    </font>
    <font>
      <sz val="14"/>
      <name val="Arial Narrow"/>
      <family val="2"/>
    </font>
    <font>
      <sz val="14"/>
      <name val="Arial"/>
      <family val="2"/>
    </font>
    <font>
      <sz val="10"/>
      <name val="Arial"/>
      <family val="2"/>
    </font>
    <font>
      <sz val="11"/>
      <name val="Arial"/>
      <family val="2"/>
    </font>
    <font>
      <sz val="12"/>
      <color indexed="8"/>
      <name val="Courier"/>
      <family val="3"/>
    </font>
    <font>
      <sz val="10"/>
      <name val="Arial"/>
      <family val="2"/>
    </font>
    <font>
      <sz val="1"/>
      <color indexed="8"/>
      <name val="Courier"/>
      <family val="3"/>
    </font>
    <font>
      <i/>
      <sz val="1"/>
      <color indexed="8"/>
      <name val="Courier"/>
      <family val="3"/>
    </font>
    <font>
      <sz val="18"/>
      <color indexed="8"/>
      <name val="Courier"/>
      <family val="3"/>
    </font>
    <font>
      <sz val="8"/>
      <color indexed="8"/>
      <name val="Courier"/>
      <family val="3"/>
    </font>
    <font>
      <b/>
      <sz val="16"/>
      <name val="Arial Narrow"/>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71">
    <xf numFmtId="0" fontId="0" fillId="0" borderId="0"/>
    <xf numFmtId="0" fontId="2" fillId="0" borderId="0"/>
    <xf numFmtId="0" fontId="11" fillId="0" borderId="0"/>
    <xf numFmtId="4" fontId="13" fillId="0" borderId="0">
      <protection locked="0"/>
    </xf>
    <xf numFmtId="3" fontId="13" fillId="0" borderId="0">
      <protection locked="0"/>
    </xf>
    <xf numFmtId="166" fontId="13" fillId="0" borderId="0">
      <protection locked="0"/>
    </xf>
    <xf numFmtId="167" fontId="13" fillId="0" borderId="0">
      <protection locked="0"/>
    </xf>
    <xf numFmtId="0" fontId="13" fillId="0" borderId="0">
      <protection locked="0"/>
    </xf>
    <xf numFmtId="168" fontId="14" fillId="0" borderId="0" applyFont="0" applyFill="0" applyBorder="0" applyAlignment="0" applyProtection="0">
      <alignment wrapText="1"/>
    </xf>
    <xf numFmtId="168" fontId="11" fillId="0" borderId="0" applyFont="0" applyFill="0" applyBorder="0" applyAlignment="0" applyProtection="0">
      <alignment wrapText="1"/>
    </xf>
    <xf numFmtId="0" fontId="15" fillId="0" borderId="0">
      <protection locked="0"/>
    </xf>
    <xf numFmtId="0" fontId="15" fillId="0" borderId="0">
      <protection locked="0"/>
    </xf>
    <xf numFmtId="0" fontId="16" fillId="0" borderId="0">
      <protection locked="0"/>
    </xf>
    <xf numFmtId="0" fontId="15" fillId="0" borderId="0">
      <protection locked="0"/>
    </xf>
    <xf numFmtId="0" fontId="15" fillId="0" borderId="0">
      <protection locked="0"/>
    </xf>
    <xf numFmtId="0" fontId="15" fillId="0" borderId="0">
      <protection locked="0"/>
    </xf>
    <xf numFmtId="0" fontId="16" fillId="0" borderId="0">
      <protection locked="0"/>
    </xf>
    <xf numFmtId="169" fontId="13" fillId="0" borderId="0">
      <protection locked="0"/>
    </xf>
    <xf numFmtId="0" fontId="17" fillId="0" borderId="0">
      <protection locked="0"/>
    </xf>
    <xf numFmtId="0" fontId="18" fillId="0" borderId="0">
      <protection locked="0"/>
    </xf>
    <xf numFmtId="43" fontId="2"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0" fontId="13" fillId="0" borderId="0">
      <protection locked="0"/>
    </xf>
    <xf numFmtId="9" fontId="11" fillId="0" borderId="0" applyFont="0" applyFill="0" applyBorder="0" applyAlignment="0" applyProtection="0"/>
  </cellStyleXfs>
  <cellXfs count="41">
    <xf numFmtId="0" fontId="0" fillId="0" borderId="0" xfId="0"/>
    <xf numFmtId="0" fontId="4" fillId="2" borderId="0" xfId="1" applyFont="1" applyFill="1" applyBorder="1" applyAlignment="1">
      <alignment horizontal="justify" vertical="center"/>
    </xf>
    <xf numFmtId="0" fontId="3" fillId="2" borderId="0" xfId="1" applyFont="1" applyFill="1" applyBorder="1" applyAlignment="1">
      <alignment horizontal="center" vertical="center"/>
    </xf>
    <xf numFmtId="0" fontId="5" fillId="2" borderId="0" xfId="1" applyFont="1" applyFill="1" applyAlignment="1">
      <alignment horizontal="justify" vertical="center"/>
    </xf>
    <xf numFmtId="0" fontId="6" fillId="2" borderId="0" xfId="1" applyFont="1" applyFill="1" applyAlignment="1">
      <alignment horizontal="justify" vertical="center"/>
    </xf>
    <xf numFmtId="4" fontId="7" fillId="2" borderId="0" xfId="1" applyNumberFormat="1" applyFont="1" applyFill="1" applyAlignment="1">
      <alignment horizontal="justify" vertical="center"/>
    </xf>
    <xf numFmtId="0" fontId="8" fillId="2" borderId="0" xfId="1" applyFont="1" applyFill="1" applyAlignment="1">
      <alignment horizontal="justify" vertical="center"/>
    </xf>
    <xf numFmtId="0" fontId="6" fillId="2" borderId="0" xfId="1" applyFont="1" applyFill="1" applyAlignment="1">
      <alignment horizontal="left" vertical="center"/>
    </xf>
    <xf numFmtId="0" fontId="9" fillId="2" borderId="12" xfId="1" applyFont="1" applyFill="1" applyBorder="1" applyAlignment="1" applyProtection="1">
      <alignment horizontal="center" vertical="center"/>
      <protection locked="0"/>
    </xf>
    <xf numFmtId="0" fontId="9" fillId="2" borderId="6" xfId="1" applyFont="1" applyFill="1" applyBorder="1" applyAlignment="1">
      <alignment horizontal="justify" vertical="center"/>
    </xf>
    <xf numFmtId="0" fontId="9" fillId="2" borderId="6" xfId="1" applyNumberFormat="1" applyFont="1" applyFill="1" applyBorder="1" applyAlignment="1">
      <alignment horizontal="center" vertical="center"/>
    </xf>
    <xf numFmtId="0" fontId="9" fillId="2" borderId="6" xfId="1" applyFont="1" applyFill="1" applyBorder="1" applyAlignment="1">
      <alignment horizontal="center" vertical="center"/>
    </xf>
    <xf numFmtId="164" fontId="10" fillId="2" borderId="6" xfId="1" applyNumberFormat="1" applyFont="1" applyFill="1" applyBorder="1" applyAlignment="1">
      <alignment horizontal="center" vertical="center"/>
    </xf>
    <xf numFmtId="164" fontId="10" fillId="2" borderId="13" xfId="1" applyNumberFormat="1" applyFont="1" applyFill="1" applyBorder="1" applyAlignment="1">
      <alignment horizontal="center" vertical="center"/>
    </xf>
    <xf numFmtId="1" fontId="10" fillId="2" borderId="6" xfId="1" applyNumberFormat="1" applyFont="1" applyFill="1" applyBorder="1" applyAlignment="1">
      <alignment horizontal="center" vertical="center"/>
    </xf>
    <xf numFmtId="0" fontId="9" fillId="2" borderId="6" xfId="2" applyFont="1" applyFill="1" applyBorder="1" applyAlignment="1">
      <alignment vertical="center"/>
    </xf>
    <xf numFmtId="165" fontId="10" fillId="2" borderId="6" xfId="1" applyNumberFormat="1" applyFont="1" applyFill="1" applyBorder="1" applyAlignment="1">
      <alignment horizontal="center" vertical="center"/>
    </xf>
    <xf numFmtId="164" fontId="10" fillId="2" borderId="17" xfId="1" applyNumberFormat="1" applyFont="1" applyFill="1" applyBorder="1" applyAlignment="1">
      <alignment horizontal="center" vertical="center"/>
    </xf>
    <xf numFmtId="0" fontId="12" fillId="2" borderId="0" xfId="1" applyFont="1" applyFill="1" applyBorder="1" applyAlignment="1">
      <alignment vertical="center"/>
    </xf>
    <xf numFmtId="4" fontId="8" fillId="2" borderId="0" xfId="1" applyNumberFormat="1" applyFont="1" applyFill="1" applyAlignment="1">
      <alignment horizontal="justify" vertical="center"/>
    </xf>
    <xf numFmtId="0" fontId="8" fillId="2" borderId="0" xfId="1" applyFont="1" applyFill="1"/>
    <xf numFmtId="0" fontId="3" fillId="2" borderId="3"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11" xfId="1" applyFont="1" applyFill="1" applyBorder="1" applyAlignment="1">
      <alignment horizontal="center" vertical="center" wrapText="1"/>
    </xf>
    <xf numFmtId="4" fontId="10" fillId="2" borderId="14" xfId="1" applyNumberFormat="1" applyFont="1" applyFill="1" applyBorder="1" applyAlignment="1">
      <alignment horizontal="right" vertical="center"/>
    </xf>
    <xf numFmtId="4" fontId="10" fillId="2" borderId="15" xfId="1" applyNumberFormat="1" applyFont="1" applyFill="1" applyBorder="1" applyAlignment="1">
      <alignment horizontal="right" vertical="center"/>
    </xf>
    <xf numFmtId="4" fontId="10" fillId="2" borderId="16" xfId="1" applyNumberFormat="1" applyFont="1" applyFill="1" applyBorder="1" applyAlignment="1">
      <alignment horizontal="right" vertical="center"/>
    </xf>
    <xf numFmtId="0" fontId="3"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6" fillId="2" borderId="0" xfId="1" applyFont="1" applyFill="1" applyAlignment="1">
      <alignment vertical="center" wrapText="1"/>
    </xf>
    <xf numFmtId="0" fontId="3" fillId="2" borderId="1"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2"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10" xfId="1" applyFont="1" applyFill="1" applyBorder="1" applyAlignment="1">
      <alignment horizontal="center" vertical="center"/>
    </xf>
  </cellXfs>
  <cellStyles count="71">
    <cellStyle name="Comma" xfId="3"/>
    <cellStyle name="Comma0" xfId="4"/>
    <cellStyle name="Currency" xfId="5"/>
    <cellStyle name="Currency0" xfId="6"/>
    <cellStyle name="Date" xfId="7"/>
    <cellStyle name="Euro" xfId="8"/>
    <cellStyle name="Euro 2" xfId="9"/>
    <cellStyle name="F2" xfId="10"/>
    <cellStyle name="F3" xfId="11"/>
    <cellStyle name="F4" xfId="12"/>
    <cellStyle name="F5" xfId="13"/>
    <cellStyle name="F6" xfId="14"/>
    <cellStyle name="F7" xfId="15"/>
    <cellStyle name="F8" xfId="16"/>
    <cellStyle name="Fixed" xfId="17"/>
    <cellStyle name="Heading 1" xfId="18"/>
    <cellStyle name="Heading 2" xfId="19"/>
    <cellStyle name="Millares 2" xfId="20"/>
    <cellStyle name="Moneda 2" xfId="21"/>
    <cellStyle name="Normal" xfId="0" builtinId="0"/>
    <cellStyle name="Normal 10" xfId="22"/>
    <cellStyle name="Normal 11" xfId="23"/>
    <cellStyle name="Normal 12" xfId="24"/>
    <cellStyle name="Normal 13" xfId="25"/>
    <cellStyle name="Normal 14" xfId="26"/>
    <cellStyle name="Normal 15" xfId="27"/>
    <cellStyle name="Normal 16" xfId="28"/>
    <cellStyle name="Normal 18" xfId="29"/>
    <cellStyle name="Normal 19" xfId="30"/>
    <cellStyle name="Normal 2" xfId="31"/>
    <cellStyle name="Normal 20" xfId="32"/>
    <cellStyle name="Normal 21" xfId="33"/>
    <cellStyle name="Normal 23" xfId="34"/>
    <cellStyle name="Normal 24" xfId="35"/>
    <cellStyle name="Normal 25" xfId="36"/>
    <cellStyle name="Normal 26" xfId="37"/>
    <cellStyle name="Normal 27" xfId="38"/>
    <cellStyle name="Normal 28" xfId="39"/>
    <cellStyle name="Normal 29" xfId="40"/>
    <cellStyle name="Normal 3" xfId="41"/>
    <cellStyle name="Normal 30" xfId="42"/>
    <cellStyle name="Normal 31" xfId="43"/>
    <cellStyle name="Normal 32" xfId="44"/>
    <cellStyle name="Normal 33" xfId="45"/>
    <cellStyle name="Normal 34" xfId="46"/>
    <cellStyle name="Normal 35" xfId="47"/>
    <cellStyle name="Normal 36" xfId="48"/>
    <cellStyle name="Normal 38" xfId="49"/>
    <cellStyle name="Normal 39" xfId="50"/>
    <cellStyle name="Normal 4" xfId="51"/>
    <cellStyle name="Normal 41" xfId="52"/>
    <cellStyle name="Normal 42" xfId="53"/>
    <cellStyle name="Normal 43" xfId="54"/>
    <cellStyle name="Normal 44" xfId="55"/>
    <cellStyle name="Normal 45" xfId="56"/>
    <cellStyle name="Normal 46" xfId="57"/>
    <cellStyle name="Normal 47" xfId="58"/>
    <cellStyle name="Normal 48" xfId="59"/>
    <cellStyle name="Normal 49" xfId="60"/>
    <cellStyle name="Normal 50" xfId="61"/>
    <cellStyle name="Normal 56" xfId="62"/>
    <cellStyle name="Normal 57" xfId="63"/>
    <cellStyle name="Normal 58" xfId="64"/>
    <cellStyle name="Normal 59" xfId="65"/>
    <cellStyle name="Normal 6" xfId="66"/>
    <cellStyle name="Normal 7" xfId="67"/>
    <cellStyle name="Normal 9" xfId="68"/>
    <cellStyle name="Normal_HOJA DE CÁLCULOPARA PRESUPUESTOS" xfId="1"/>
    <cellStyle name="Normal_LIQUIDACION M.O.ING.SARITAMA" xfId="2"/>
    <cellStyle name="Percent" xfId="69"/>
    <cellStyle name="Porcentual 2"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maldonado\Documentos\Documents%20and%20Settings\All%20Users\Documentos\Ecuador%20Estrategico\RUBROS%20Y%20ANALISIS%20DE%20PRECIOS%20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STE 12"/>
      <sheetName val="POSTE 10"/>
      <sheetName val="UR"/>
      <sheetName val="UR2"/>
      <sheetName val="UP2"/>
      <sheetName val="ES1"/>
      <sheetName val="ERR1"/>
      <sheetName val="ER1"/>
      <sheetName val="TRAFO"/>
      <sheetName val="SECC"/>
      <sheetName val="TTD"/>
      <sheetName val="TT11"/>
      <sheetName val="TT9"/>
      <sheetName val="PT"/>
      <sheetName val="ZONA_B"/>
      <sheetName val="ZONA_M"/>
      <sheetName val="CONDUCTOR"/>
      <sheetName val="REPLANTEO"/>
      <sheetName val="MEDIDOR"/>
      <sheetName val="SVD"/>
      <sheetName val="LISTAMAT"/>
      <sheetName val="LISTAMO"/>
      <sheetName val="APRECI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H183"/>
  <sheetViews>
    <sheetView tabSelected="1" view="pageBreakPreview" zoomScale="60" zoomScaleNormal="50" workbookViewId="0">
      <selection activeCell="D6" sqref="D6"/>
    </sheetView>
  </sheetViews>
  <sheetFormatPr baseColWidth="10" defaultRowHeight="15" x14ac:dyDescent="0.25"/>
  <cols>
    <col min="1" max="1" width="20.5703125" style="6" customWidth="1"/>
    <col min="2" max="2" width="101.5703125" style="6" customWidth="1"/>
    <col min="3" max="3" width="18.85546875" style="6" customWidth="1"/>
    <col min="4" max="4" width="25.140625" style="19" customWidth="1"/>
    <col min="5" max="5" width="30.140625" style="19" customWidth="1"/>
    <col min="6" max="6" width="29.85546875" style="19" customWidth="1"/>
    <col min="7" max="7" width="23.85546875" style="19" customWidth="1"/>
    <col min="8" max="8" width="27.85546875" style="6" customWidth="1"/>
    <col min="9" max="16384" width="11.42578125" style="6"/>
  </cols>
  <sheetData>
    <row r="1" spans="1:8" s="1" customFormat="1" ht="18.75" x14ac:dyDescent="0.25">
      <c r="A1" s="30"/>
      <c r="B1" s="30"/>
      <c r="C1" s="30"/>
      <c r="D1" s="30"/>
      <c r="E1" s="30"/>
      <c r="F1" s="30"/>
    </row>
    <row r="2" spans="1:8" s="1" customFormat="1" ht="18.75" x14ac:dyDescent="0.25">
      <c r="A2" s="31" t="s">
        <v>0</v>
      </c>
      <c r="B2" s="31"/>
      <c r="C2" s="31"/>
      <c r="D2" s="31"/>
      <c r="E2" s="31"/>
      <c r="F2" s="31"/>
      <c r="G2" s="31"/>
      <c r="H2" s="31"/>
    </row>
    <row r="3" spans="1:8" s="1" customFormat="1" ht="18.75" x14ac:dyDescent="0.25">
      <c r="A3" s="31"/>
      <c r="B3" s="31"/>
      <c r="C3" s="31"/>
      <c r="D3" s="31"/>
      <c r="E3" s="31"/>
      <c r="F3" s="31"/>
      <c r="G3" s="31"/>
      <c r="H3" s="31"/>
    </row>
    <row r="4" spans="1:8" s="1" customFormat="1" ht="18.75" x14ac:dyDescent="0.25">
      <c r="A4" s="30" t="s">
        <v>1</v>
      </c>
      <c r="B4" s="30"/>
      <c r="C4" s="30"/>
      <c r="D4" s="30"/>
      <c r="E4" s="30"/>
      <c r="F4" s="30"/>
      <c r="G4" s="30"/>
      <c r="H4" s="30"/>
    </row>
    <row r="5" spans="1:8" s="1" customFormat="1" ht="18.75" x14ac:dyDescent="0.25">
      <c r="A5" s="30" t="s">
        <v>2</v>
      </c>
      <c r="B5" s="30"/>
      <c r="C5" s="30"/>
      <c r="D5" s="30"/>
      <c r="E5" s="30"/>
      <c r="F5" s="30"/>
      <c r="G5" s="30"/>
      <c r="H5" s="30"/>
    </row>
    <row r="6" spans="1:8" s="1" customFormat="1" ht="18.75" x14ac:dyDescent="0.25">
      <c r="A6" s="2"/>
      <c r="B6" s="2"/>
      <c r="C6" s="2"/>
      <c r="D6" s="2"/>
      <c r="E6" s="2"/>
      <c r="F6" s="2"/>
    </row>
    <row r="7" spans="1:8" ht="15.75" x14ac:dyDescent="0.25">
      <c r="A7" s="3" t="s">
        <v>3</v>
      </c>
      <c r="B7" s="4" t="s">
        <v>4</v>
      </c>
      <c r="C7" s="5"/>
      <c r="D7" s="5"/>
      <c r="E7" s="5"/>
      <c r="F7" s="5"/>
      <c r="G7" s="6"/>
    </row>
    <row r="8" spans="1:8" ht="15.75" x14ac:dyDescent="0.25">
      <c r="A8" s="3"/>
      <c r="B8" s="7" t="s">
        <v>5</v>
      </c>
      <c r="C8" s="5"/>
      <c r="D8" s="5"/>
      <c r="E8" s="5"/>
      <c r="F8" s="5"/>
      <c r="G8" s="6"/>
    </row>
    <row r="9" spans="1:8" ht="15.75" x14ac:dyDescent="0.25">
      <c r="A9" s="3"/>
      <c r="B9" s="7" t="s">
        <v>6</v>
      </c>
      <c r="C9" s="5"/>
      <c r="D9" s="5"/>
      <c r="E9" s="5"/>
      <c r="F9" s="5"/>
      <c r="G9" s="6"/>
    </row>
    <row r="10" spans="1:8" ht="36.75" customHeight="1" x14ac:dyDescent="0.25">
      <c r="A10" s="3"/>
      <c r="B10" s="32" t="s">
        <v>7</v>
      </c>
      <c r="C10" s="32"/>
      <c r="D10" s="32"/>
      <c r="E10" s="32"/>
      <c r="F10" s="32"/>
      <c r="G10" s="32"/>
      <c r="H10" s="32"/>
    </row>
    <row r="11" spans="1:8" ht="15.75" x14ac:dyDescent="0.25">
      <c r="A11" s="3"/>
      <c r="B11" s="7" t="s">
        <v>8</v>
      </c>
      <c r="C11" s="5"/>
      <c r="D11" s="5"/>
      <c r="E11" s="5"/>
      <c r="F11" s="5"/>
      <c r="G11" s="6"/>
    </row>
    <row r="12" spans="1:8" ht="15.75" x14ac:dyDescent="0.25">
      <c r="A12" s="3"/>
      <c r="B12" s="7" t="s">
        <v>9</v>
      </c>
      <c r="C12" s="5"/>
      <c r="D12" s="5"/>
      <c r="E12" s="5"/>
      <c r="F12" s="5"/>
      <c r="G12" s="6"/>
    </row>
    <row r="13" spans="1:8" ht="15.75" x14ac:dyDescent="0.25">
      <c r="A13" s="3"/>
      <c r="B13" s="7" t="s">
        <v>179</v>
      </c>
      <c r="C13" s="5"/>
      <c r="D13" s="5"/>
      <c r="E13" s="5"/>
      <c r="F13" s="5"/>
      <c r="G13" s="6"/>
    </row>
    <row r="14" spans="1:8" ht="16.5" thickBot="1" x14ac:dyDescent="0.3">
      <c r="A14" s="3"/>
      <c r="B14" s="4"/>
      <c r="C14" s="5"/>
      <c r="D14" s="5"/>
      <c r="E14" s="5"/>
      <c r="F14" s="5"/>
      <c r="G14" s="6"/>
    </row>
    <row r="15" spans="1:8" ht="25.5" customHeight="1" thickTop="1" x14ac:dyDescent="0.25">
      <c r="A15" s="33" t="s">
        <v>10</v>
      </c>
      <c r="B15" s="36" t="s">
        <v>11</v>
      </c>
      <c r="C15" s="38" t="s">
        <v>12</v>
      </c>
      <c r="D15" s="21" t="s">
        <v>13</v>
      </c>
      <c r="E15" s="21" t="s">
        <v>14</v>
      </c>
      <c r="F15" s="21" t="s">
        <v>15</v>
      </c>
      <c r="G15" s="21" t="s">
        <v>16</v>
      </c>
      <c r="H15" s="24" t="s">
        <v>17</v>
      </c>
    </row>
    <row r="16" spans="1:8" ht="25.5" customHeight="1" x14ac:dyDescent="0.25">
      <c r="A16" s="34"/>
      <c r="B16" s="37"/>
      <c r="C16" s="39"/>
      <c r="D16" s="22"/>
      <c r="E16" s="22"/>
      <c r="F16" s="22"/>
      <c r="G16" s="22"/>
      <c r="H16" s="25"/>
    </row>
    <row r="17" spans="1:8" ht="37.5" customHeight="1" x14ac:dyDescent="0.25">
      <c r="A17" s="35"/>
      <c r="B17" s="37"/>
      <c r="C17" s="40"/>
      <c r="D17" s="23"/>
      <c r="E17" s="23"/>
      <c r="F17" s="23"/>
      <c r="G17" s="23"/>
      <c r="H17" s="26"/>
    </row>
    <row r="18" spans="1:8" ht="30" customHeight="1" x14ac:dyDescent="0.25">
      <c r="A18" s="8">
        <v>1</v>
      </c>
      <c r="B18" s="9" t="s">
        <v>18</v>
      </c>
      <c r="C18" s="10" t="s">
        <v>19</v>
      </c>
      <c r="D18" s="11">
        <v>2</v>
      </c>
      <c r="E18" s="12">
        <v>261.27</v>
      </c>
      <c r="F18" s="12">
        <v>142.1</v>
      </c>
      <c r="G18" s="12">
        <f>+TRUNC(ROUND(E18+F18,2),2)</f>
        <v>403.37</v>
      </c>
      <c r="H18" s="13">
        <f>+TRUNC(ROUND(D18*G18,2),2)</f>
        <v>806.74</v>
      </c>
    </row>
    <row r="19" spans="1:8" ht="30" customHeight="1" x14ac:dyDescent="0.25">
      <c r="A19" s="8">
        <f>+A18+1</f>
        <v>2</v>
      </c>
      <c r="B19" s="9" t="s">
        <v>20</v>
      </c>
      <c r="C19" s="10" t="s">
        <v>19</v>
      </c>
      <c r="D19" s="11">
        <v>1</v>
      </c>
      <c r="E19" s="12">
        <v>261.27</v>
      </c>
      <c r="F19" s="12">
        <v>247.89999999999998</v>
      </c>
      <c r="G19" s="12">
        <f t="shared" ref="G19:G82" si="0">+TRUNC(ROUND(E19+F19,2),2)</f>
        <v>509.17</v>
      </c>
      <c r="H19" s="13">
        <f t="shared" ref="H19:H82" si="1">+TRUNC(ROUND(D19*G19,2),2)</f>
        <v>509.17</v>
      </c>
    </row>
    <row r="20" spans="1:8" ht="30" customHeight="1" x14ac:dyDescent="0.25">
      <c r="A20" s="8">
        <f t="shared" ref="A20:A83" si="2">+A19+1</f>
        <v>3</v>
      </c>
      <c r="B20" s="9" t="s">
        <v>21</v>
      </c>
      <c r="C20" s="10" t="s">
        <v>19</v>
      </c>
      <c r="D20" s="11">
        <v>2</v>
      </c>
      <c r="E20" s="12">
        <v>193.46</v>
      </c>
      <c r="F20" s="12">
        <v>121.5</v>
      </c>
      <c r="G20" s="12">
        <f t="shared" si="0"/>
        <v>314.95999999999998</v>
      </c>
      <c r="H20" s="13">
        <f t="shared" si="1"/>
        <v>629.91999999999996</v>
      </c>
    </row>
    <row r="21" spans="1:8" ht="30" customHeight="1" x14ac:dyDescent="0.25">
      <c r="A21" s="8">
        <f t="shared" si="2"/>
        <v>4</v>
      </c>
      <c r="B21" s="9" t="s">
        <v>22</v>
      </c>
      <c r="C21" s="10" t="s">
        <v>19</v>
      </c>
      <c r="D21" s="11">
        <v>1</v>
      </c>
      <c r="E21" s="12">
        <v>193.46</v>
      </c>
      <c r="F21" s="12">
        <v>217.9</v>
      </c>
      <c r="G21" s="12">
        <f t="shared" si="0"/>
        <v>411.36</v>
      </c>
      <c r="H21" s="13">
        <f t="shared" si="1"/>
        <v>411.36</v>
      </c>
    </row>
    <row r="22" spans="1:8" ht="30" customHeight="1" x14ac:dyDescent="0.25">
      <c r="A22" s="8">
        <f t="shared" si="2"/>
        <v>5</v>
      </c>
      <c r="B22" s="9" t="s">
        <v>23</v>
      </c>
      <c r="C22" s="10" t="s">
        <v>19</v>
      </c>
      <c r="D22" s="14">
        <v>1</v>
      </c>
      <c r="E22" s="12">
        <v>104.34</v>
      </c>
      <c r="F22" s="12">
        <v>72.5</v>
      </c>
      <c r="G22" s="12">
        <f t="shared" si="0"/>
        <v>176.84</v>
      </c>
      <c r="H22" s="13">
        <f t="shared" si="1"/>
        <v>176.84</v>
      </c>
    </row>
    <row r="23" spans="1:8" ht="30" customHeight="1" x14ac:dyDescent="0.25">
      <c r="A23" s="8">
        <f t="shared" si="2"/>
        <v>6</v>
      </c>
      <c r="B23" s="9" t="s">
        <v>24</v>
      </c>
      <c r="C23" s="10" t="s">
        <v>19</v>
      </c>
      <c r="D23" s="14">
        <v>1</v>
      </c>
      <c r="E23" s="12">
        <v>104.34</v>
      </c>
      <c r="F23" s="12">
        <v>171.9</v>
      </c>
      <c r="G23" s="12">
        <f t="shared" si="0"/>
        <v>276.24</v>
      </c>
      <c r="H23" s="13">
        <f t="shared" si="1"/>
        <v>276.24</v>
      </c>
    </row>
    <row r="24" spans="1:8" ht="30" customHeight="1" x14ac:dyDescent="0.25">
      <c r="A24" s="8">
        <f t="shared" si="2"/>
        <v>7</v>
      </c>
      <c r="B24" s="9" t="s">
        <v>25</v>
      </c>
      <c r="C24" s="10" t="s">
        <v>19</v>
      </c>
      <c r="D24" s="14">
        <v>1</v>
      </c>
      <c r="E24" s="12">
        <v>72.680000000000007</v>
      </c>
      <c r="F24" s="12">
        <v>69.400000000000006</v>
      </c>
      <c r="G24" s="12">
        <f t="shared" si="0"/>
        <v>142.08000000000001</v>
      </c>
      <c r="H24" s="13">
        <f t="shared" si="1"/>
        <v>142.08000000000001</v>
      </c>
    </row>
    <row r="25" spans="1:8" ht="30" customHeight="1" x14ac:dyDescent="0.25">
      <c r="A25" s="8">
        <f t="shared" si="2"/>
        <v>8</v>
      </c>
      <c r="B25" s="9" t="s">
        <v>26</v>
      </c>
      <c r="C25" s="10" t="s">
        <v>19</v>
      </c>
      <c r="D25" s="14">
        <v>1</v>
      </c>
      <c r="E25" s="12">
        <v>72.680000000000007</v>
      </c>
      <c r="F25" s="12">
        <v>168.8</v>
      </c>
      <c r="G25" s="12">
        <f t="shared" si="0"/>
        <v>241.48</v>
      </c>
      <c r="H25" s="13">
        <f t="shared" si="1"/>
        <v>241.48</v>
      </c>
    </row>
    <row r="26" spans="1:8" ht="30" customHeight="1" x14ac:dyDescent="0.25">
      <c r="A26" s="8">
        <f t="shared" si="2"/>
        <v>9</v>
      </c>
      <c r="B26" s="9" t="s">
        <v>27</v>
      </c>
      <c r="C26" s="10" t="s">
        <v>19</v>
      </c>
      <c r="D26" s="14">
        <v>1</v>
      </c>
      <c r="E26" s="12">
        <v>90.48</v>
      </c>
      <c r="F26" s="12">
        <v>72.5</v>
      </c>
      <c r="G26" s="12">
        <f t="shared" si="0"/>
        <v>162.97999999999999</v>
      </c>
      <c r="H26" s="13">
        <f t="shared" si="1"/>
        <v>162.97999999999999</v>
      </c>
    </row>
    <row r="27" spans="1:8" ht="30" customHeight="1" x14ac:dyDescent="0.25">
      <c r="A27" s="8">
        <f t="shared" si="2"/>
        <v>10</v>
      </c>
      <c r="B27" s="9" t="s">
        <v>28</v>
      </c>
      <c r="C27" s="10" t="s">
        <v>19</v>
      </c>
      <c r="D27" s="14">
        <v>1</v>
      </c>
      <c r="E27" s="12">
        <v>90.48</v>
      </c>
      <c r="F27" s="12">
        <v>171.9</v>
      </c>
      <c r="G27" s="12">
        <f t="shared" si="0"/>
        <v>262.38</v>
      </c>
      <c r="H27" s="13">
        <f t="shared" si="1"/>
        <v>262.38</v>
      </c>
    </row>
    <row r="28" spans="1:8" ht="30" customHeight="1" x14ac:dyDescent="0.25">
      <c r="A28" s="8">
        <f t="shared" si="2"/>
        <v>11</v>
      </c>
      <c r="B28" s="9" t="s">
        <v>29</v>
      </c>
      <c r="C28" s="10" t="s">
        <v>19</v>
      </c>
      <c r="D28" s="14">
        <v>1</v>
      </c>
      <c r="E28" s="12">
        <v>101</v>
      </c>
      <c r="F28" s="12">
        <v>51</v>
      </c>
      <c r="G28" s="12">
        <f t="shared" si="0"/>
        <v>152</v>
      </c>
      <c r="H28" s="13">
        <f t="shared" si="1"/>
        <v>152</v>
      </c>
    </row>
    <row r="29" spans="1:8" ht="30" customHeight="1" x14ac:dyDescent="0.25">
      <c r="A29" s="8">
        <f t="shared" si="2"/>
        <v>12</v>
      </c>
      <c r="B29" s="9" t="s">
        <v>30</v>
      </c>
      <c r="C29" s="10" t="s">
        <v>19</v>
      </c>
      <c r="D29" s="14">
        <v>1</v>
      </c>
      <c r="E29" s="12">
        <v>101</v>
      </c>
      <c r="F29" s="12">
        <v>99</v>
      </c>
      <c r="G29" s="12">
        <f t="shared" si="0"/>
        <v>200</v>
      </c>
      <c r="H29" s="13">
        <f t="shared" si="1"/>
        <v>200</v>
      </c>
    </row>
    <row r="30" spans="1:8" ht="30" customHeight="1" x14ac:dyDescent="0.25">
      <c r="A30" s="8">
        <f t="shared" si="2"/>
        <v>13</v>
      </c>
      <c r="B30" s="9" t="s">
        <v>31</v>
      </c>
      <c r="C30" s="10" t="s">
        <v>19</v>
      </c>
      <c r="D30" s="14">
        <v>1</v>
      </c>
      <c r="E30" s="12">
        <v>54</v>
      </c>
      <c r="F30" s="12">
        <v>32</v>
      </c>
      <c r="G30" s="12">
        <f t="shared" si="0"/>
        <v>86</v>
      </c>
      <c r="H30" s="13">
        <f t="shared" si="1"/>
        <v>86</v>
      </c>
    </row>
    <row r="31" spans="1:8" ht="30" customHeight="1" x14ac:dyDescent="0.25">
      <c r="A31" s="8">
        <f t="shared" si="2"/>
        <v>14</v>
      </c>
      <c r="B31" s="9" t="s">
        <v>32</v>
      </c>
      <c r="C31" s="10" t="s">
        <v>19</v>
      </c>
      <c r="D31" s="14">
        <v>1</v>
      </c>
      <c r="E31" s="12">
        <v>54.7</v>
      </c>
      <c r="F31" s="12">
        <v>69.400000000000006</v>
      </c>
      <c r="G31" s="12">
        <f t="shared" si="0"/>
        <v>124.1</v>
      </c>
      <c r="H31" s="13">
        <f t="shared" si="1"/>
        <v>124.1</v>
      </c>
    </row>
    <row r="32" spans="1:8" ht="30" customHeight="1" x14ac:dyDescent="0.25">
      <c r="A32" s="8">
        <f t="shared" si="2"/>
        <v>15</v>
      </c>
      <c r="B32" s="9" t="s">
        <v>33</v>
      </c>
      <c r="C32" s="10" t="s">
        <v>19</v>
      </c>
      <c r="D32" s="14">
        <v>1</v>
      </c>
      <c r="E32" s="12">
        <v>54.7</v>
      </c>
      <c r="F32" s="12">
        <v>168.8</v>
      </c>
      <c r="G32" s="12">
        <f t="shared" si="0"/>
        <v>223.5</v>
      </c>
      <c r="H32" s="13">
        <f t="shared" si="1"/>
        <v>223.5</v>
      </c>
    </row>
    <row r="33" spans="1:8" ht="30" customHeight="1" x14ac:dyDescent="0.25">
      <c r="A33" s="8">
        <f t="shared" si="2"/>
        <v>16</v>
      </c>
      <c r="B33" s="9" t="s">
        <v>34</v>
      </c>
      <c r="C33" s="10" t="s">
        <v>19</v>
      </c>
      <c r="D33" s="14">
        <v>1</v>
      </c>
      <c r="E33" s="12">
        <v>61</v>
      </c>
      <c r="F33" s="12">
        <v>51</v>
      </c>
      <c r="G33" s="12">
        <f t="shared" si="0"/>
        <v>112</v>
      </c>
      <c r="H33" s="13">
        <f t="shared" si="1"/>
        <v>112</v>
      </c>
    </row>
    <row r="34" spans="1:8" ht="30" customHeight="1" x14ac:dyDescent="0.25">
      <c r="A34" s="8">
        <f t="shared" si="2"/>
        <v>17</v>
      </c>
      <c r="B34" s="9" t="s">
        <v>35</v>
      </c>
      <c r="C34" s="10" t="s">
        <v>19</v>
      </c>
      <c r="D34" s="14">
        <v>1</v>
      </c>
      <c r="E34" s="12">
        <v>61</v>
      </c>
      <c r="F34" s="12">
        <v>99</v>
      </c>
      <c r="G34" s="12">
        <f t="shared" si="0"/>
        <v>160</v>
      </c>
      <c r="H34" s="13">
        <f t="shared" si="1"/>
        <v>160</v>
      </c>
    </row>
    <row r="35" spans="1:8" ht="30" customHeight="1" x14ac:dyDescent="0.25">
      <c r="A35" s="8">
        <f t="shared" si="2"/>
        <v>18</v>
      </c>
      <c r="B35" s="9" t="s">
        <v>36</v>
      </c>
      <c r="C35" s="10" t="s">
        <v>19</v>
      </c>
      <c r="D35" s="14">
        <v>1</v>
      </c>
      <c r="E35" s="12">
        <v>43.79</v>
      </c>
      <c r="F35" s="12">
        <v>32.99</v>
      </c>
      <c r="G35" s="12">
        <f t="shared" si="0"/>
        <v>76.78</v>
      </c>
      <c r="H35" s="13">
        <f t="shared" si="1"/>
        <v>76.78</v>
      </c>
    </row>
    <row r="36" spans="1:8" ht="30" customHeight="1" x14ac:dyDescent="0.25">
      <c r="A36" s="8">
        <f t="shared" si="2"/>
        <v>19</v>
      </c>
      <c r="B36" s="9" t="s">
        <v>37</v>
      </c>
      <c r="C36" s="10" t="s">
        <v>19</v>
      </c>
      <c r="D36" s="14">
        <v>14</v>
      </c>
      <c r="E36" s="12">
        <v>2945.09</v>
      </c>
      <c r="F36" s="12">
        <v>103.2</v>
      </c>
      <c r="G36" s="12">
        <f t="shared" si="0"/>
        <v>3048.29</v>
      </c>
      <c r="H36" s="13">
        <f t="shared" si="1"/>
        <v>42676.06</v>
      </c>
    </row>
    <row r="37" spans="1:8" ht="30" customHeight="1" x14ac:dyDescent="0.25">
      <c r="A37" s="8">
        <f t="shared" si="2"/>
        <v>20</v>
      </c>
      <c r="B37" s="9" t="s">
        <v>38</v>
      </c>
      <c r="C37" s="10" t="s">
        <v>19</v>
      </c>
      <c r="D37" s="14">
        <v>14</v>
      </c>
      <c r="E37" s="12">
        <v>2350.61</v>
      </c>
      <c r="F37" s="12">
        <v>103.2</v>
      </c>
      <c r="G37" s="12">
        <f t="shared" si="0"/>
        <v>2453.81</v>
      </c>
      <c r="H37" s="13">
        <f t="shared" si="1"/>
        <v>34353.339999999997</v>
      </c>
    </row>
    <row r="38" spans="1:8" ht="30" customHeight="1" x14ac:dyDescent="0.25">
      <c r="A38" s="8">
        <f t="shared" si="2"/>
        <v>21</v>
      </c>
      <c r="B38" s="9" t="s">
        <v>39</v>
      </c>
      <c r="C38" s="10" t="s">
        <v>19</v>
      </c>
      <c r="D38" s="14">
        <v>4</v>
      </c>
      <c r="E38" s="12">
        <v>2777.2</v>
      </c>
      <c r="F38" s="12">
        <v>106</v>
      </c>
      <c r="G38" s="12">
        <f t="shared" si="0"/>
        <v>2883.2</v>
      </c>
      <c r="H38" s="13">
        <f t="shared" si="1"/>
        <v>11532.8</v>
      </c>
    </row>
    <row r="39" spans="1:8" ht="30" customHeight="1" x14ac:dyDescent="0.25">
      <c r="A39" s="8">
        <f t="shared" si="2"/>
        <v>22</v>
      </c>
      <c r="B39" s="9" t="s">
        <v>40</v>
      </c>
      <c r="C39" s="10" t="s">
        <v>19</v>
      </c>
      <c r="D39" s="14">
        <v>1</v>
      </c>
      <c r="E39" s="12">
        <v>3410</v>
      </c>
      <c r="F39" s="12">
        <v>126</v>
      </c>
      <c r="G39" s="12">
        <f t="shared" si="0"/>
        <v>3536</v>
      </c>
      <c r="H39" s="13">
        <f t="shared" si="1"/>
        <v>3536</v>
      </c>
    </row>
    <row r="40" spans="1:8" ht="30" customHeight="1" x14ac:dyDescent="0.25">
      <c r="A40" s="8">
        <f t="shared" si="2"/>
        <v>23</v>
      </c>
      <c r="B40" s="15" t="s">
        <v>41</v>
      </c>
      <c r="C40" s="10" t="s">
        <v>19</v>
      </c>
      <c r="D40" s="14">
        <v>34</v>
      </c>
      <c r="E40" s="12">
        <v>199.23</v>
      </c>
      <c r="F40" s="12">
        <v>18</v>
      </c>
      <c r="G40" s="12">
        <f t="shared" si="0"/>
        <v>217.23</v>
      </c>
      <c r="H40" s="13">
        <f t="shared" si="1"/>
        <v>7385.82</v>
      </c>
    </row>
    <row r="41" spans="1:8" ht="30" customHeight="1" x14ac:dyDescent="0.25">
      <c r="A41" s="8">
        <f t="shared" si="2"/>
        <v>24</v>
      </c>
      <c r="B41" s="9" t="s">
        <v>42</v>
      </c>
      <c r="C41" s="10" t="s">
        <v>19</v>
      </c>
      <c r="D41" s="14">
        <v>1</v>
      </c>
      <c r="E41" s="12">
        <v>917.3</v>
      </c>
      <c r="F41" s="12">
        <v>80.5</v>
      </c>
      <c r="G41" s="12">
        <f t="shared" si="0"/>
        <v>997.8</v>
      </c>
      <c r="H41" s="13">
        <f t="shared" si="1"/>
        <v>997.8</v>
      </c>
    </row>
    <row r="42" spans="1:8" ht="30" customHeight="1" x14ac:dyDescent="0.25">
      <c r="A42" s="8">
        <f t="shared" si="2"/>
        <v>25</v>
      </c>
      <c r="B42" s="9" t="s">
        <v>136</v>
      </c>
      <c r="C42" s="10" t="s">
        <v>19</v>
      </c>
      <c r="D42" s="14">
        <v>1</v>
      </c>
      <c r="E42" s="12">
        <v>233.8</v>
      </c>
      <c r="F42" s="12">
        <v>16.8</v>
      </c>
      <c r="G42" s="12">
        <f t="shared" si="0"/>
        <v>250.6</v>
      </c>
      <c r="H42" s="13">
        <f t="shared" si="1"/>
        <v>250.6</v>
      </c>
    </row>
    <row r="43" spans="1:8" ht="30" customHeight="1" x14ac:dyDescent="0.25">
      <c r="A43" s="8">
        <f t="shared" si="2"/>
        <v>26</v>
      </c>
      <c r="B43" s="9" t="s">
        <v>137</v>
      </c>
      <c r="C43" s="10" t="s">
        <v>19</v>
      </c>
      <c r="D43" s="14">
        <v>1</v>
      </c>
      <c r="E43" s="12">
        <v>439.4</v>
      </c>
      <c r="F43" s="12">
        <v>33.6</v>
      </c>
      <c r="G43" s="12">
        <f t="shared" si="0"/>
        <v>473</v>
      </c>
      <c r="H43" s="13">
        <f t="shared" si="1"/>
        <v>473</v>
      </c>
    </row>
    <row r="44" spans="1:8" ht="30" customHeight="1" x14ac:dyDescent="0.25">
      <c r="A44" s="8">
        <f t="shared" si="2"/>
        <v>27</v>
      </c>
      <c r="B44" s="9" t="s">
        <v>138</v>
      </c>
      <c r="C44" s="10" t="s">
        <v>19</v>
      </c>
      <c r="D44" s="14">
        <v>1</v>
      </c>
      <c r="E44" s="12">
        <v>741.75</v>
      </c>
      <c r="F44" s="12">
        <v>53.6</v>
      </c>
      <c r="G44" s="12">
        <f t="shared" si="0"/>
        <v>795.35</v>
      </c>
      <c r="H44" s="13">
        <f t="shared" si="1"/>
        <v>795.35</v>
      </c>
    </row>
    <row r="45" spans="1:8" ht="30" customHeight="1" x14ac:dyDescent="0.25">
      <c r="A45" s="8">
        <f t="shared" si="2"/>
        <v>28</v>
      </c>
      <c r="B45" s="9" t="s">
        <v>139</v>
      </c>
      <c r="C45" s="10" t="s">
        <v>19</v>
      </c>
      <c r="D45" s="14">
        <v>1</v>
      </c>
      <c r="E45" s="12">
        <v>500.9</v>
      </c>
      <c r="F45" s="12">
        <v>26.9</v>
      </c>
      <c r="G45" s="12">
        <f t="shared" si="0"/>
        <v>527.79999999999995</v>
      </c>
      <c r="H45" s="13">
        <f t="shared" si="1"/>
        <v>527.79999999999995</v>
      </c>
    </row>
    <row r="46" spans="1:8" ht="30" customHeight="1" x14ac:dyDescent="0.25">
      <c r="A46" s="8">
        <f t="shared" si="2"/>
        <v>29</v>
      </c>
      <c r="B46" s="9" t="s">
        <v>140</v>
      </c>
      <c r="C46" s="10" t="s">
        <v>19</v>
      </c>
      <c r="D46" s="14">
        <v>1</v>
      </c>
      <c r="E46" s="12">
        <v>973.2</v>
      </c>
      <c r="F46" s="12">
        <v>57.4</v>
      </c>
      <c r="G46" s="12">
        <f t="shared" si="0"/>
        <v>1030.5999999999999</v>
      </c>
      <c r="H46" s="13">
        <f t="shared" si="1"/>
        <v>1030.5999999999999</v>
      </c>
    </row>
    <row r="47" spans="1:8" ht="30" customHeight="1" x14ac:dyDescent="0.25">
      <c r="A47" s="8">
        <f t="shared" si="2"/>
        <v>30</v>
      </c>
      <c r="B47" s="9" t="s">
        <v>141</v>
      </c>
      <c r="C47" s="10" t="s">
        <v>19</v>
      </c>
      <c r="D47" s="14">
        <v>1</v>
      </c>
      <c r="E47" s="12">
        <v>233.4</v>
      </c>
      <c r="F47" s="12">
        <v>28.7</v>
      </c>
      <c r="G47" s="12">
        <f t="shared" si="0"/>
        <v>262.10000000000002</v>
      </c>
      <c r="H47" s="13">
        <f t="shared" si="1"/>
        <v>262.10000000000002</v>
      </c>
    </row>
    <row r="48" spans="1:8" ht="30" customHeight="1" x14ac:dyDescent="0.25">
      <c r="A48" s="8">
        <f t="shared" si="2"/>
        <v>31</v>
      </c>
      <c r="B48" s="9" t="s">
        <v>142</v>
      </c>
      <c r="C48" s="10" t="s">
        <v>19</v>
      </c>
      <c r="D48" s="14">
        <v>1</v>
      </c>
      <c r="E48" s="12">
        <v>503.5</v>
      </c>
      <c r="F48" s="12">
        <v>44.7</v>
      </c>
      <c r="G48" s="12">
        <f t="shared" si="0"/>
        <v>548.20000000000005</v>
      </c>
      <c r="H48" s="13">
        <f t="shared" si="1"/>
        <v>548.20000000000005</v>
      </c>
    </row>
    <row r="49" spans="1:8" ht="30" customHeight="1" x14ac:dyDescent="0.25">
      <c r="A49" s="8">
        <f t="shared" si="2"/>
        <v>32</v>
      </c>
      <c r="B49" s="9" t="s">
        <v>143</v>
      </c>
      <c r="C49" s="10" t="s">
        <v>19</v>
      </c>
      <c r="D49" s="14">
        <v>1</v>
      </c>
      <c r="E49" s="12">
        <v>528.9</v>
      </c>
      <c r="F49" s="12">
        <v>36.6</v>
      </c>
      <c r="G49" s="12">
        <f t="shared" si="0"/>
        <v>565.5</v>
      </c>
      <c r="H49" s="13">
        <f t="shared" si="1"/>
        <v>565.5</v>
      </c>
    </row>
    <row r="50" spans="1:8" ht="30" customHeight="1" x14ac:dyDescent="0.25">
      <c r="A50" s="8">
        <f t="shared" si="2"/>
        <v>33</v>
      </c>
      <c r="B50" s="9" t="s">
        <v>144</v>
      </c>
      <c r="C50" s="10" t="s">
        <v>19</v>
      </c>
      <c r="D50" s="14">
        <v>1</v>
      </c>
      <c r="E50" s="12">
        <v>785.1</v>
      </c>
      <c r="F50" s="12">
        <v>71.400000000000006</v>
      </c>
      <c r="G50" s="12">
        <f t="shared" si="0"/>
        <v>856.5</v>
      </c>
      <c r="H50" s="13">
        <f t="shared" si="1"/>
        <v>856.5</v>
      </c>
    </row>
    <row r="51" spans="1:8" ht="30" customHeight="1" x14ac:dyDescent="0.25">
      <c r="A51" s="8">
        <f t="shared" si="2"/>
        <v>34</v>
      </c>
      <c r="B51" s="9" t="s">
        <v>145</v>
      </c>
      <c r="C51" s="10" t="s">
        <v>19</v>
      </c>
      <c r="D51" s="14">
        <v>1</v>
      </c>
      <c r="E51" s="12">
        <v>917.4</v>
      </c>
      <c r="F51" s="12">
        <v>80.5</v>
      </c>
      <c r="G51" s="12">
        <f t="shared" si="0"/>
        <v>997.9</v>
      </c>
      <c r="H51" s="13">
        <f t="shared" si="1"/>
        <v>997.9</v>
      </c>
    </row>
    <row r="52" spans="1:8" ht="30" customHeight="1" x14ac:dyDescent="0.25">
      <c r="A52" s="8">
        <f t="shared" si="2"/>
        <v>35</v>
      </c>
      <c r="B52" s="9" t="s">
        <v>146</v>
      </c>
      <c r="C52" s="10" t="s">
        <v>19</v>
      </c>
      <c r="D52" s="14">
        <v>1</v>
      </c>
      <c r="E52" s="12">
        <v>237.2</v>
      </c>
      <c r="F52" s="12">
        <v>22.31</v>
      </c>
      <c r="G52" s="12">
        <f t="shared" si="0"/>
        <v>259.51</v>
      </c>
      <c r="H52" s="13">
        <f t="shared" si="1"/>
        <v>259.51</v>
      </c>
    </row>
    <row r="53" spans="1:8" ht="30" customHeight="1" x14ac:dyDescent="0.25">
      <c r="A53" s="8">
        <f t="shared" si="2"/>
        <v>36</v>
      </c>
      <c r="B53" s="9" t="s">
        <v>147</v>
      </c>
      <c r="C53" s="10" t="s">
        <v>19</v>
      </c>
      <c r="D53" s="14">
        <v>1</v>
      </c>
      <c r="E53" s="12">
        <v>438.3</v>
      </c>
      <c r="F53" s="12">
        <v>44.7</v>
      </c>
      <c r="G53" s="12">
        <f t="shared" si="0"/>
        <v>483</v>
      </c>
      <c r="H53" s="13">
        <f t="shared" si="1"/>
        <v>483</v>
      </c>
    </row>
    <row r="54" spans="1:8" ht="30" customHeight="1" x14ac:dyDescent="0.25">
      <c r="A54" s="8">
        <f t="shared" si="2"/>
        <v>37</v>
      </c>
      <c r="B54" s="9" t="s">
        <v>148</v>
      </c>
      <c r="C54" s="10" t="s">
        <v>19</v>
      </c>
      <c r="D54" s="14">
        <v>1</v>
      </c>
      <c r="E54" s="12">
        <v>494.61</v>
      </c>
      <c r="F54" s="12">
        <v>57.4</v>
      </c>
      <c r="G54" s="12">
        <f t="shared" si="0"/>
        <v>552.01</v>
      </c>
      <c r="H54" s="13">
        <f t="shared" si="1"/>
        <v>552.01</v>
      </c>
    </row>
    <row r="55" spans="1:8" ht="30" customHeight="1" x14ac:dyDescent="0.25">
      <c r="A55" s="8">
        <f t="shared" si="2"/>
        <v>38</v>
      </c>
      <c r="B55" s="9" t="s">
        <v>149</v>
      </c>
      <c r="C55" s="10" t="s">
        <v>19</v>
      </c>
      <c r="D55" s="14">
        <v>1</v>
      </c>
      <c r="E55" s="12">
        <v>744.39</v>
      </c>
      <c r="F55" s="12">
        <v>80.5</v>
      </c>
      <c r="G55" s="12">
        <f t="shared" si="0"/>
        <v>824.89</v>
      </c>
      <c r="H55" s="13">
        <f t="shared" si="1"/>
        <v>824.89</v>
      </c>
    </row>
    <row r="56" spans="1:8" ht="30" customHeight="1" x14ac:dyDescent="0.25">
      <c r="A56" s="8">
        <f t="shared" si="2"/>
        <v>39</v>
      </c>
      <c r="B56" s="9" t="s">
        <v>43</v>
      </c>
      <c r="C56" s="10" t="s">
        <v>19</v>
      </c>
      <c r="D56" s="14">
        <v>2</v>
      </c>
      <c r="E56" s="12">
        <v>55.9</v>
      </c>
      <c r="F56" s="12">
        <v>14.2</v>
      </c>
      <c r="G56" s="12">
        <f t="shared" si="0"/>
        <v>70.099999999999994</v>
      </c>
      <c r="H56" s="13">
        <f t="shared" si="1"/>
        <v>140.19999999999999</v>
      </c>
    </row>
    <row r="57" spans="1:8" ht="30" customHeight="1" x14ac:dyDescent="0.25">
      <c r="A57" s="8">
        <f t="shared" si="2"/>
        <v>40</v>
      </c>
      <c r="B57" s="9" t="s">
        <v>44</v>
      </c>
      <c r="C57" s="10" t="s">
        <v>19</v>
      </c>
      <c r="D57" s="14">
        <v>2</v>
      </c>
      <c r="E57" s="12">
        <v>64.2</v>
      </c>
      <c r="F57" s="12">
        <v>16.8</v>
      </c>
      <c r="G57" s="12">
        <f t="shared" si="0"/>
        <v>81</v>
      </c>
      <c r="H57" s="13">
        <f t="shared" si="1"/>
        <v>162</v>
      </c>
    </row>
    <row r="58" spans="1:8" ht="30" customHeight="1" x14ac:dyDescent="0.25">
      <c r="A58" s="8">
        <f t="shared" si="2"/>
        <v>41</v>
      </c>
      <c r="B58" s="9" t="s">
        <v>45</v>
      </c>
      <c r="C58" s="10" t="s">
        <v>19</v>
      </c>
      <c r="D58" s="14">
        <v>2</v>
      </c>
      <c r="E58" s="12">
        <v>88.5</v>
      </c>
      <c r="F58" s="12">
        <v>15.3</v>
      </c>
      <c r="G58" s="12">
        <f t="shared" si="0"/>
        <v>103.8</v>
      </c>
      <c r="H58" s="13">
        <f t="shared" si="1"/>
        <v>207.6</v>
      </c>
    </row>
    <row r="59" spans="1:8" ht="30" customHeight="1" x14ac:dyDescent="0.25">
      <c r="A59" s="8">
        <f t="shared" si="2"/>
        <v>42</v>
      </c>
      <c r="B59" s="9" t="s">
        <v>46</v>
      </c>
      <c r="C59" s="10" t="s">
        <v>19</v>
      </c>
      <c r="D59" s="14">
        <v>2</v>
      </c>
      <c r="E59" s="12">
        <v>184.6</v>
      </c>
      <c r="F59" s="12">
        <v>18.399999999999999</v>
      </c>
      <c r="G59" s="12">
        <f t="shared" si="0"/>
        <v>203</v>
      </c>
      <c r="H59" s="13">
        <f t="shared" si="1"/>
        <v>406</v>
      </c>
    </row>
    <row r="60" spans="1:8" ht="30" customHeight="1" x14ac:dyDescent="0.25">
      <c r="A60" s="8">
        <f t="shared" si="2"/>
        <v>43</v>
      </c>
      <c r="B60" s="9" t="s">
        <v>47</v>
      </c>
      <c r="C60" s="10" t="s">
        <v>19</v>
      </c>
      <c r="D60" s="14">
        <v>6</v>
      </c>
      <c r="E60" s="12">
        <v>36.75</v>
      </c>
      <c r="F60" s="12">
        <v>9.8000000000000007</v>
      </c>
      <c r="G60" s="12">
        <f t="shared" si="0"/>
        <v>46.55</v>
      </c>
      <c r="H60" s="13">
        <f t="shared" si="1"/>
        <v>279.3</v>
      </c>
    </row>
    <row r="61" spans="1:8" ht="30" customHeight="1" x14ac:dyDescent="0.25">
      <c r="A61" s="8">
        <f t="shared" si="2"/>
        <v>44</v>
      </c>
      <c r="B61" s="9" t="s">
        <v>48</v>
      </c>
      <c r="C61" s="10" t="s">
        <v>19</v>
      </c>
      <c r="D61" s="14">
        <v>6</v>
      </c>
      <c r="E61" s="12">
        <v>35.200000000000003</v>
      </c>
      <c r="F61" s="12">
        <v>10.6</v>
      </c>
      <c r="G61" s="12">
        <f t="shared" si="0"/>
        <v>45.8</v>
      </c>
      <c r="H61" s="13">
        <f t="shared" si="1"/>
        <v>274.8</v>
      </c>
    </row>
    <row r="62" spans="1:8" ht="30" customHeight="1" x14ac:dyDescent="0.25">
      <c r="A62" s="8">
        <f t="shared" si="2"/>
        <v>45</v>
      </c>
      <c r="B62" s="9" t="s">
        <v>49</v>
      </c>
      <c r="C62" s="10" t="s">
        <v>19</v>
      </c>
      <c r="D62" s="14">
        <v>6</v>
      </c>
      <c r="E62" s="12">
        <v>57.2</v>
      </c>
      <c r="F62" s="12">
        <v>11.4</v>
      </c>
      <c r="G62" s="12">
        <f t="shared" si="0"/>
        <v>68.599999999999994</v>
      </c>
      <c r="H62" s="13">
        <f t="shared" si="1"/>
        <v>411.6</v>
      </c>
    </row>
    <row r="63" spans="1:8" ht="30" customHeight="1" x14ac:dyDescent="0.25">
      <c r="A63" s="8">
        <f t="shared" si="2"/>
        <v>46</v>
      </c>
      <c r="B63" s="9" t="s">
        <v>50</v>
      </c>
      <c r="C63" s="10" t="s">
        <v>19</v>
      </c>
      <c r="D63" s="14">
        <v>6</v>
      </c>
      <c r="E63" s="12">
        <v>36.75</v>
      </c>
      <c r="F63" s="12">
        <v>9.8000000000000007</v>
      </c>
      <c r="G63" s="12">
        <f t="shared" si="0"/>
        <v>46.55</v>
      </c>
      <c r="H63" s="13">
        <f t="shared" si="1"/>
        <v>279.3</v>
      </c>
    </row>
    <row r="64" spans="1:8" ht="30" customHeight="1" x14ac:dyDescent="0.25">
      <c r="A64" s="8">
        <f t="shared" si="2"/>
        <v>47</v>
      </c>
      <c r="B64" s="9" t="s">
        <v>51</v>
      </c>
      <c r="C64" s="10" t="s">
        <v>19</v>
      </c>
      <c r="D64" s="14">
        <v>6</v>
      </c>
      <c r="E64" s="12">
        <v>34.200000000000003</v>
      </c>
      <c r="F64" s="12">
        <v>10.6</v>
      </c>
      <c r="G64" s="12">
        <f t="shared" si="0"/>
        <v>44.8</v>
      </c>
      <c r="H64" s="13">
        <f t="shared" si="1"/>
        <v>268.8</v>
      </c>
    </row>
    <row r="65" spans="1:8" ht="30" customHeight="1" x14ac:dyDescent="0.25">
      <c r="A65" s="8">
        <f t="shared" si="2"/>
        <v>48</v>
      </c>
      <c r="B65" s="9" t="s">
        <v>52</v>
      </c>
      <c r="C65" s="10" t="s">
        <v>19</v>
      </c>
      <c r="D65" s="14">
        <v>6</v>
      </c>
      <c r="E65" s="12">
        <v>57.04</v>
      </c>
      <c r="F65" s="12">
        <v>11.4</v>
      </c>
      <c r="G65" s="12">
        <f t="shared" si="0"/>
        <v>68.44</v>
      </c>
      <c r="H65" s="13">
        <f t="shared" si="1"/>
        <v>410.64</v>
      </c>
    </row>
    <row r="66" spans="1:8" ht="30" customHeight="1" x14ac:dyDescent="0.25">
      <c r="A66" s="8">
        <f t="shared" si="2"/>
        <v>49</v>
      </c>
      <c r="B66" s="9" t="s">
        <v>53</v>
      </c>
      <c r="C66" s="10" t="s">
        <v>19</v>
      </c>
      <c r="D66" s="14">
        <v>6</v>
      </c>
      <c r="E66" s="12">
        <v>74.56</v>
      </c>
      <c r="F66" s="12">
        <v>11.5</v>
      </c>
      <c r="G66" s="12">
        <f t="shared" si="0"/>
        <v>86.06</v>
      </c>
      <c r="H66" s="13">
        <f t="shared" si="1"/>
        <v>516.36</v>
      </c>
    </row>
    <row r="67" spans="1:8" ht="30" customHeight="1" x14ac:dyDescent="0.25">
      <c r="A67" s="8">
        <f t="shared" si="2"/>
        <v>50</v>
      </c>
      <c r="B67" s="9" t="s">
        <v>54</v>
      </c>
      <c r="C67" s="10" t="s">
        <v>19</v>
      </c>
      <c r="D67" s="14">
        <v>6</v>
      </c>
      <c r="E67" s="12">
        <v>68.86</v>
      </c>
      <c r="F67" s="12">
        <v>12.6</v>
      </c>
      <c r="G67" s="12">
        <f t="shared" si="0"/>
        <v>81.459999999999994</v>
      </c>
      <c r="H67" s="13">
        <f t="shared" si="1"/>
        <v>488.76</v>
      </c>
    </row>
    <row r="68" spans="1:8" ht="30" customHeight="1" x14ac:dyDescent="0.25">
      <c r="A68" s="8">
        <f t="shared" si="2"/>
        <v>51</v>
      </c>
      <c r="B68" s="9" t="s">
        <v>55</v>
      </c>
      <c r="C68" s="10" t="s">
        <v>19</v>
      </c>
      <c r="D68" s="14">
        <v>6</v>
      </c>
      <c r="E68" s="12">
        <v>114.89</v>
      </c>
      <c r="F68" s="12">
        <v>13.9</v>
      </c>
      <c r="G68" s="12">
        <f t="shared" si="0"/>
        <v>128.79</v>
      </c>
      <c r="H68" s="13">
        <f t="shared" si="1"/>
        <v>772.74</v>
      </c>
    </row>
    <row r="69" spans="1:8" ht="30" customHeight="1" x14ac:dyDescent="0.25">
      <c r="A69" s="8">
        <f t="shared" si="2"/>
        <v>52</v>
      </c>
      <c r="B69" s="9" t="s">
        <v>56</v>
      </c>
      <c r="C69" s="10" t="s">
        <v>19</v>
      </c>
      <c r="D69" s="14">
        <v>3</v>
      </c>
      <c r="E69" s="12">
        <v>85.25</v>
      </c>
      <c r="F69" s="12">
        <v>11.5</v>
      </c>
      <c r="G69" s="12">
        <f t="shared" si="0"/>
        <v>96.75</v>
      </c>
      <c r="H69" s="13">
        <f t="shared" si="1"/>
        <v>290.25</v>
      </c>
    </row>
    <row r="70" spans="1:8" ht="30" customHeight="1" x14ac:dyDescent="0.25">
      <c r="A70" s="8">
        <f t="shared" si="2"/>
        <v>53</v>
      </c>
      <c r="B70" s="9" t="s">
        <v>57</v>
      </c>
      <c r="C70" s="10" t="s">
        <v>19</v>
      </c>
      <c r="D70" s="14">
        <v>3</v>
      </c>
      <c r="E70" s="12">
        <v>86.87</v>
      </c>
      <c r="F70" s="12">
        <v>11.5</v>
      </c>
      <c r="G70" s="12">
        <f t="shared" si="0"/>
        <v>98.37</v>
      </c>
      <c r="H70" s="13">
        <f t="shared" si="1"/>
        <v>295.11</v>
      </c>
    </row>
    <row r="71" spans="1:8" ht="30" customHeight="1" x14ac:dyDescent="0.25">
      <c r="A71" s="8">
        <f t="shared" si="2"/>
        <v>54</v>
      </c>
      <c r="B71" s="9" t="s">
        <v>58</v>
      </c>
      <c r="C71" s="10" t="s">
        <v>19</v>
      </c>
      <c r="D71" s="14">
        <v>3</v>
      </c>
      <c r="E71" s="12">
        <v>135.51</v>
      </c>
      <c r="F71" s="12">
        <v>13.9</v>
      </c>
      <c r="G71" s="12">
        <f t="shared" si="0"/>
        <v>149.41</v>
      </c>
      <c r="H71" s="13">
        <f t="shared" si="1"/>
        <v>448.23</v>
      </c>
    </row>
    <row r="72" spans="1:8" ht="30" customHeight="1" x14ac:dyDescent="0.25">
      <c r="A72" s="8">
        <f t="shared" si="2"/>
        <v>55</v>
      </c>
      <c r="B72" s="9" t="s">
        <v>59</v>
      </c>
      <c r="C72" s="10" t="s">
        <v>19</v>
      </c>
      <c r="D72" s="14">
        <v>7</v>
      </c>
      <c r="E72" s="12">
        <v>145.71</v>
      </c>
      <c r="F72" s="12">
        <v>13.9</v>
      </c>
      <c r="G72" s="12">
        <f t="shared" si="0"/>
        <v>159.61000000000001</v>
      </c>
      <c r="H72" s="13">
        <f t="shared" si="1"/>
        <v>1117.27</v>
      </c>
    </row>
    <row r="73" spans="1:8" ht="30" customHeight="1" x14ac:dyDescent="0.25">
      <c r="A73" s="8">
        <f t="shared" si="2"/>
        <v>56</v>
      </c>
      <c r="B73" s="9" t="s">
        <v>60</v>
      </c>
      <c r="C73" s="10" t="s">
        <v>19</v>
      </c>
      <c r="D73" s="14">
        <v>6</v>
      </c>
      <c r="E73" s="12">
        <v>77.87</v>
      </c>
      <c r="F73" s="12">
        <v>12.6</v>
      </c>
      <c r="G73" s="12">
        <f t="shared" si="0"/>
        <v>90.47</v>
      </c>
      <c r="H73" s="13">
        <f t="shared" si="1"/>
        <v>542.82000000000005</v>
      </c>
    </row>
    <row r="74" spans="1:8" ht="30" customHeight="1" x14ac:dyDescent="0.25">
      <c r="A74" s="8">
        <f t="shared" si="2"/>
        <v>57</v>
      </c>
      <c r="B74" s="9" t="s">
        <v>61</v>
      </c>
      <c r="C74" s="10" t="s">
        <v>19</v>
      </c>
      <c r="D74" s="14">
        <v>6</v>
      </c>
      <c r="E74" s="12">
        <v>82.1</v>
      </c>
      <c r="F74" s="12">
        <v>12.6</v>
      </c>
      <c r="G74" s="12">
        <f t="shared" si="0"/>
        <v>94.7</v>
      </c>
      <c r="H74" s="13">
        <f t="shared" si="1"/>
        <v>568.20000000000005</v>
      </c>
    </row>
    <row r="75" spans="1:8" ht="30" customHeight="1" x14ac:dyDescent="0.25">
      <c r="A75" s="8">
        <f t="shared" si="2"/>
        <v>58</v>
      </c>
      <c r="B75" s="9" t="s">
        <v>62</v>
      </c>
      <c r="C75" s="10" t="s">
        <v>63</v>
      </c>
      <c r="D75" s="16">
        <v>3</v>
      </c>
      <c r="E75" s="12">
        <v>1960.23</v>
      </c>
      <c r="F75" s="12">
        <v>476.7</v>
      </c>
      <c r="G75" s="12">
        <f t="shared" si="0"/>
        <v>2436.9299999999998</v>
      </c>
      <c r="H75" s="13">
        <f t="shared" si="1"/>
        <v>7310.79</v>
      </c>
    </row>
    <row r="76" spans="1:8" ht="30" customHeight="1" x14ac:dyDescent="0.25">
      <c r="A76" s="8">
        <f t="shared" si="2"/>
        <v>59</v>
      </c>
      <c r="B76" s="9" t="s">
        <v>64</v>
      </c>
      <c r="C76" s="10" t="s">
        <v>63</v>
      </c>
      <c r="D76" s="14">
        <v>2</v>
      </c>
      <c r="E76" s="12">
        <v>1550.35</v>
      </c>
      <c r="F76" s="12">
        <v>426.3</v>
      </c>
      <c r="G76" s="12">
        <f t="shared" si="0"/>
        <v>1976.65</v>
      </c>
      <c r="H76" s="13">
        <f t="shared" si="1"/>
        <v>3953.3</v>
      </c>
    </row>
    <row r="77" spans="1:8" ht="30" customHeight="1" x14ac:dyDescent="0.25">
      <c r="A77" s="8">
        <f t="shared" si="2"/>
        <v>60</v>
      </c>
      <c r="B77" s="9" t="s">
        <v>65</v>
      </c>
      <c r="C77" s="10" t="s">
        <v>63</v>
      </c>
      <c r="D77" s="14">
        <v>2</v>
      </c>
      <c r="E77" s="12">
        <v>970.28</v>
      </c>
      <c r="F77" s="12">
        <v>301.89999999999998</v>
      </c>
      <c r="G77" s="12">
        <f t="shared" si="0"/>
        <v>1272.18</v>
      </c>
      <c r="H77" s="13">
        <f t="shared" si="1"/>
        <v>2544.36</v>
      </c>
    </row>
    <row r="78" spans="1:8" ht="30" customHeight="1" x14ac:dyDescent="0.25">
      <c r="A78" s="8">
        <f t="shared" si="2"/>
        <v>61</v>
      </c>
      <c r="B78" s="9" t="s">
        <v>66</v>
      </c>
      <c r="C78" s="10" t="s">
        <v>19</v>
      </c>
      <c r="D78" s="14">
        <v>1740</v>
      </c>
      <c r="E78" s="12">
        <v>50.38</v>
      </c>
      <c r="F78" s="12">
        <v>1.1499999999999999</v>
      </c>
      <c r="G78" s="12">
        <f t="shared" si="0"/>
        <v>51.53</v>
      </c>
      <c r="H78" s="13">
        <f t="shared" si="1"/>
        <v>89662.2</v>
      </c>
    </row>
    <row r="79" spans="1:8" ht="30" customHeight="1" x14ac:dyDescent="0.25">
      <c r="A79" s="8">
        <f t="shared" si="2"/>
        <v>62</v>
      </c>
      <c r="B79" s="9" t="s">
        <v>67</v>
      </c>
      <c r="C79" s="10" t="s">
        <v>19</v>
      </c>
      <c r="D79" s="14">
        <v>1200</v>
      </c>
      <c r="E79" s="12">
        <v>12.1</v>
      </c>
      <c r="F79" s="12">
        <v>0.5</v>
      </c>
      <c r="G79" s="12">
        <f t="shared" si="0"/>
        <v>12.6</v>
      </c>
      <c r="H79" s="13">
        <f t="shared" si="1"/>
        <v>15120</v>
      </c>
    </row>
    <row r="80" spans="1:8" ht="45" customHeight="1" x14ac:dyDescent="0.25">
      <c r="A80" s="8">
        <f t="shared" si="2"/>
        <v>63</v>
      </c>
      <c r="B80" s="9" t="s">
        <v>68</v>
      </c>
      <c r="C80" s="10" t="s">
        <v>19</v>
      </c>
      <c r="D80" s="14">
        <v>520</v>
      </c>
      <c r="E80" s="12">
        <v>4.45</v>
      </c>
      <c r="F80" s="12">
        <v>12.3</v>
      </c>
      <c r="G80" s="12">
        <f t="shared" si="0"/>
        <v>16.75</v>
      </c>
      <c r="H80" s="13">
        <f t="shared" si="1"/>
        <v>8710</v>
      </c>
    </row>
    <row r="81" spans="1:8" ht="41.25" customHeight="1" x14ac:dyDescent="0.25">
      <c r="A81" s="8">
        <f t="shared" si="2"/>
        <v>64</v>
      </c>
      <c r="B81" s="9" t="s">
        <v>69</v>
      </c>
      <c r="C81" s="10" t="s">
        <v>19</v>
      </c>
      <c r="D81" s="14">
        <v>500</v>
      </c>
      <c r="E81" s="12">
        <v>4.45</v>
      </c>
      <c r="F81" s="12">
        <v>16.350000000000001</v>
      </c>
      <c r="G81" s="12">
        <f t="shared" si="0"/>
        <v>20.8</v>
      </c>
      <c r="H81" s="13">
        <f t="shared" si="1"/>
        <v>10400</v>
      </c>
    </row>
    <row r="82" spans="1:8" ht="43.5" customHeight="1" x14ac:dyDescent="0.25">
      <c r="A82" s="8">
        <f t="shared" si="2"/>
        <v>65</v>
      </c>
      <c r="B82" s="9" t="s">
        <v>70</v>
      </c>
      <c r="C82" s="10" t="s">
        <v>19</v>
      </c>
      <c r="D82" s="14">
        <v>70</v>
      </c>
      <c r="E82" s="12">
        <v>4.45</v>
      </c>
      <c r="F82" s="12">
        <v>24.01</v>
      </c>
      <c r="G82" s="12">
        <f t="shared" si="0"/>
        <v>28.46</v>
      </c>
      <c r="H82" s="13">
        <f t="shared" si="1"/>
        <v>1992.2</v>
      </c>
    </row>
    <row r="83" spans="1:8" ht="47.25" customHeight="1" x14ac:dyDescent="0.25">
      <c r="A83" s="8">
        <f t="shared" si="2"/>
        <v>66</v>
      </c>
      <c r="B83" s="9" t="s">
        <v>71</v>
      </c>
      <c r="C83" s="10" t="s">
        <v>19</v>
      </c>
      <c r="D83" s="14">
        <v>70</v>
      </c>
      <c r="E83" s="12">
        <v>4.45</v>
      </c>
      <c r="F83" s="12">
        <v>30.97</v>
      </c>
      <c r="G83" s="12">
        <f t="shared" ref="G83:G96" si="3">+TRUNC(ROUND(E83+F83,2),2)</f>
        <v>35.42</v>
      </c>
      <c r="H83" s="13">
        <f t="shared" ref="H83:H146" si="4">+TRUNC(ROUND(D83*G83,2),2)</f>
        <v>2479.4</v>
      </c>
    </row>
    <row r="84" spans="1:8" ht="45" customHeight="1" x14ac:dyDescent="0.25">
      <c r="A84" s="8">
        <f t="shared" ref="A84:A147" si="5">+A83+1</f>
        <v>67</v>
      </c>
      <c r="B84" s="9" t="s">
        <v>72</v>
      </c>
      <c r="C84" s="10" t="s">
        <v>19</v>
      </c>
      <c r="D84" s="14">
        <v>780</v>
      </c>
      <c r="E84" s="12" t="s">
        <v>73</v>
      </c>
      <c r="F84" s="12">
        <v>12.3</v>
      </c>
      <c r="G84" s="12">
        <f>+TRUNC(ROUND(F84,2),2)</f>
        <v>12.3</v>
      </c>
      <c r="H84" s="13">
        <f t="shared" si="4"/>
        <v>9594</v>
      </c>
    </row>
    <row r="85" spans="1:8" ht="41.25" customHeight="1" x14ac:dyDescent="0.25">
      <c r="A85" s="8">
        <f t="shared" si="5"/>
        <v>68</v>
      </c>
      <c r="B85" s="9" t="s">
        <v>74</v>
      </c>
      <c r="C85" s="10" t="s">
        <v>19</v>
      </c>
      <c r="D85" s="14">
        <v>750</v>
      </c>
      <c r="E85" s="12" t="s">
        <v>73</v>
      </c>
      <c r="F85" s="12">
        <v>16.350000000000001</v>
      </c>
      <c r="G85" s="12">
        <f t="shared" ref="G85:G88" si="6">+TRUNC(ROUND(F85,2),2)</f>
        <v>16.350000000000001</v>
      </c>
      <c r="H85" s="13">
        <f t="shared" si="4"/>
        <v>12262.5</v>
      </c>
    </row>
    <row r="86" spans="1:8" ht="43.5" customHeight="1" x14ac:dyDescent="0.25">
      <c r="A86" s="8">
        <f t="shared" si="5"/>
        <v>69</v>
      </c>
      <c r="B86" s="9" t="s">
        <v>75</v>
      </c>
      <c r="C86" s="10" t="s">
        <v>19</v>
      </c>
      <c r="D86" s="14">
        <v>110</v>
      </c>
      <c r="E86" s="12" t="s">
        <v>73</v>
      </c>
      <c r="F86" s="12">
        <v>24.01</v>
      </c>
      <c r="G86" s="12">
        <f t="shared" si="6"/>
        <v>24.01</v>
      </c>
      <c r="H86" s="13">
        <f t="shared" si="4"/>
        <v>2641.1</v>
      </c>
    </row>
    <row r="87" spans="1:8" ht="47.25" customHeight="1" x14ac:dyDescent="0.25">
      <c r="A87" s="8">
        <f t="shared" si="5"/>
        <v>70</v>
      </c>
      <c r="B87" s="9" t="s">
        <v>76</v>
      </c>
      <c r="C87" s="10" t="s">
        <v>19</v>
      </c>
      <c r="D87" s="14">
        <v>110</v>
      </c>
      <c r="E87" s="12" t="s">
        <v>73</v>
      </c>
      <c r="F87" s="12">
        <v>30.97</v>
      </c>
      <c r="G87" s="12">
        <f t="shared" si="6"/>
        <v>30.97</v>
      </c>
      <c r="H87" s="13">
        <f t="shared" si="4"/>
        <v>3406.7</v>
      </c>
    </row>
    <row r="88" spans="1:8" ht="30" customHeight="1" x14ac:dyDescent="0.25">
      <c r="A88" s="8">
        <f t="shared" si="5"/>
        <v>71</v>
      </c>
      <c r="B88" s="9" t="s">
        <v>77</v>
      </c>
      <c r="C88" s="10" t="s">
        <v>78</v>
      </c>
      <c r="D88" s="14">
        <v>86580</v>
      </c>
      <c r="E88" s="12" t="s">
        <v>73</v>
      </c>
      <c r="F88" s="12">
        <v>0.12</v>
      </c>
      <c r="G88" s="12">
        <f t="shared" si="6"/>
        <v>0.12</v>
      </c>
      <c r="H88" s="13">
        <f t="shared" si="4"/>
        <v>10389.6</v>
      </c>
    </row>
    <row r="89" spans="1:8" ht="30" customHeight="1" x14ac:dyDescent="0.25">
      <c r="A89" s="8">
        <f t="shared" si="5"/>
        <v>72</v>
      </c>
      <c r="B89" s="9" t="s">
        <v>79</v>
      </c>
      <c r="C89" s="10" t="s">
        <v>78</v>
      </c>
      <c r="D89" s="14">
        <v>17316</v>
      </c>
      <c r="E89" s="12">
        <v>1.66</v>
      </c>
      <c r="F89" s="12">
        <v>0.16</v>
      </c>
      <c r="G89" s="12">
        <f t="shared" si="3"/>
        <v>1.82</v>
      </c>
      <c r="H89" s="13">
        <f t="shared" si="4"/>
        <v>31515.119999999999</v>
      </c>
    </row>
    <row r="90" spans="1:8" ht="30" customHeight="1" x14ac:dyDescent="0.25">
      <c r="A90" s="8">
        <f t="shared" si="5"/>
        <v>73</v>
      </c>
      <c r="B90" s="9" t="s">
        <v>80</v>
      </c>
      <c r="C90" s="10" t="s">
        <v>78</v>
      </c>
      <c r="D90" s="14">
        <v>69264</v>
      </c>
      <c r="E90" s="12">
        <v>1.88</v>
      </c>
      <c r="F90" s="12">
        <v>0.16</v>
      </c>
      <c r="G90" s="12">
        <f t="shared" si="3"/>
        <v>2.04</v>
      </c>
      <c r="H90" s="13">
        <f t="shared" si="4"/>
        <v>141298.56</v>
      </c>
    </row>
    <row r="91" spans="1:8" ht="30" customHeight="1" x14ac:dyDescent="0.25">
      <c r="A91" s="8">
        <f t="shared" si="5"/>
        <v>74</v>
      </c>
      <c r="B91" s="9" t="s">
        <v>81</v>
      </c>
      <c r="C91" s="10" t="s">
        <v>19</v>
      </c>
      <c r="D91" s="14">
        <v>2900</v>
      </c>
      <c r="E91" s="12">
        <v>10.25</v>
      </c>
      <c r="F91" s="12">
        <v>0.7</v>
      </c>
      <c r="G91" s="12">
        <f t="shared" si="3"/>
        <v>10.95</v>
      </c>
      <c r="H91" s="13">
        <f t="shared" si="4"/>
        <v>31755</v>
      </c>
    </row>
    <row r="92" spans="1:8" ht="30" customHeight="1" x14ac:dyDescent="0.25">
      <c r="A92" s="8">
        <f t="shared" si="5"/>
        <v>75</v>
      </c>
      <c r="B92" s="9" t="s">
        <v>82</v>
      </c>
      <c r="C92" s="10" t="s">
        <v>19</v>
      </c>
      <c r="D92" s="14">
        <v>900</v>
      </c>
      <c r="E92" s="12">
        <v>21.05</v>
      </c>
      <c r="F92" s="12">
        <v>1.5</v>
      </c>
      <c r="G92" s="12">
        <f t="shared" si="3"/>
        <v>22.55</v>
      </c>
      <c r="H92" s="13">
        <f t="shared" si="4"/>
        <v>20295</v>
      </c>
    </row>
    <row r="93" spans="1:8" ht="30" customHeight="1" x14ac:dyDescent="0.25">
      <c r="A93" s="8">
        <f t="shared" si="5"/>
        <v>76</v>
      </c>
      <c r="B93" s="9" t="s">
        <v>83</v>
      </c>
      <c r="C93" s="10" t="s">
        <v>19</v>
      </c>
      <c r="D93" s="14">
        <v>2020</v>
      </c>
      <c r="E93" s="12">
        <v>8.2200000000000006</v>
      </c>
      <c r="F93" s="12">
        <v>1.25</v>
      </c>
      <c r="G93" s="12">
        <f t="shared" si="3"/>
        <v>9.4700000000000006</v>
      </c>
      <c r="H93" s="13">
        <f t="shared" si="4"/>
        <v>19129.400000000001</v>
      </c>
    </row>
    <row r="94" spans="1:8" ht="30" customHeight="1" x14ac:dyDescent="0.25">
      <c r="A94" s="8">
        <f t="shared" si="5"/>
        <v>77</v>
      </c>
      <c r="B94" s="9" t="s">
        <v>84</v>
      </c>
      <c r="C94" s="10" t="s">
        <v>19</v>
      </c>
      <c r="D94" s="14">
        <v>50</v>
      </c>
      <c r="E94" s="12">
        <v>38.71</v>
      </c>
      <c r="F94" s="12">
        <v>19.7</v>
      </c>
      <c r="G94" s="12">
        <f t="shared" si="3"/>
        <v>58.41</v>
      </c>
      <c r="H94" s="13">
        <f t="shared" si="4"/>
        <v>2920.5</v>
      </c>
    </row>
    <row r="95" spans="1:8" ht="30" customHeight="1" x14ac:dyDescent="0.25">
      <c r="A95" s="8">
        <f t="shared" si="5"/>
        <v>78</v>
      </c>
      <c r="B95" s="9" t="s">
        <v>85</v>
      </c>
      <c r="C95" s="10" t="s">
        <v>19</v>
      </c>
      <c r="D95" s="14">
        <v>36</v>
      </c>
      <c r="E95" s="12">
        <v>78.180000000000007</v>
      </c>
      <c r="F95" s="12">
        <v>19.7</v>
      </c>
      <c r="G95" s="12">
        <f t="shared" si="3"/>
        <v>97.88</v>
      </c>
      <c r="H95" s="13">
        <f t="shared" si="4"/>
        <v>3523.68</v>
      </c>
    </row>
    <row r="96" spans="1:8" ht="30" customHeight="1" x14ac:dyDescent="0.25">
      <c r="A96" s="8">
        <f t="shared" si="5"/>
        <v>79</v>
      </c>
      <c r="B96" s="9" t="s">
        <v>86</v>
      </c>
      <c r="C96" s="10" t="s">
        <v>19</v>
      </c>
      <c r="D96" s="14">
        <v>18</v>
      </c>
      <c r="E96" s="12">
        <v>9.9700000000000006</v>
      </c>
      <c r="F96" s="12">
        <v>17.2</v>
      </c>
      <c r="G96" s="12">
        <f t="shared" si="3"/>
        <v>27.17</v>
      </c>
      <c r="H96" s="13">
        <f t="shared" si="4"/>
        <v>489.06</v>
      </c>
    </row>
    <row r="97" spans="1:8" ht="30" customHeight="1" x14ac:dyDescent="0.25">
      <c r="A97" s="8">
        <f t="shared" si="5"/>
        <v>80</v>
      </c>
      <c r="B97" s="9" t="s">
        <v>87</v>
      </c>
      <c r="C97" s="10" t="s">
        <v>19</v>
      </c>
      <c r="D97" s="14">
        <v>2886</v>
      </c>
      <c r="E97" s="12" t="s">
        <v>73</v>
      </c>
      <c r="F97" s="12">
        <v>4.5999999999999996</v>
      </c>
      <c r="G97" s="12">
        <f t="shared" ref="G97:G160" si="7">+TRUNC(ROUND(F97,2),2)</f>
        <v>4.5999999999999996</v>
      </c>
      <c r="H97" s="13">
        <f t="shared" si="4"/>
        <v>13275.6</v>
      </c>
    </row>
    <row r="98" spans="1:8" ht="60" customHeight="1" x14ac:dyDescent="0.25">
      <c r="A98" s="8">
        <f t="shared" si="5"/>
        <v>81</v>
      </c>
      <c r="B98" s="9" t="s">
        <v>88</v>
      </c>
      <c r="C98" s="10" t="s">
        <v>19</v>
      </c>
      <c r="D98" s="14">
        <v>2886</v>
      </c>
      <c r="E98" s="12" t="s">
        <v>73</v>
      </c>
      <c r="F98" s="12">
        <v>4.2300000000000004</v>
      </c>
      <c r="G98" s="12">
        <f t="shared" si="7"/>
        <v>4.2300000000000004</v>
      </c>
      <c r="H98" s="13">
        <f t="shared" si="4"/>
        <v>12207.78</v>
      </c>
    </row>
    <row r="99" spans="1:8" ht="30" customHeight="1" x14ac:dyDescent="0.25">
      <c r="A99" s="8">
        <f t="shared" si="5"/>
        <v>82</v>
      </c>
      <c r="B99" s="9" t="s">
        <v>89</v>
      </c>
      <c r="C99" s="10" t="s">
        <v>78</v>
      </c>
      <c r="D99" s="14">
        <v>37</v>
      </c>
      <c r="E99" s="12" t="s">
        <v>73</v>
      </c>
      <c r="F99" s="12">
        <v>1.54</v>
      </c>
      <c r="G99" s="12">
        <f t="shared" si="7"/>
        <v>1.54</v>
      </c>
      <c r="H99" s="13">
        <f t="shared" si="4"/>
        <v>56.98</v>
      </c>
    </row>
    <row r="100" spans="1:8" ht="30" customHeight="1" x14ac:dyDescent="0.25">
      <c r="A100" s="8">
        <f t="shared" si="5"/>
        <v>83</v>
      </c>
      <c r="B100" s="9" t="s">
        <v>90</v>
      </c>
      <c r="C100" s="10" t="s">
        <v>78</v>
      </c>
      <c r="D100" s="14">
        <v>37</v>
      </c>
      <c r="E100" s="12" t="s">
        <v>73</v>
      </c>
      <c r="F100" s="12">
        <v>1.1299999999999999</v>
      </c>
      <c r="G100" s="12">
        <f t="shared" si="7"/>
        <v>1.1299999999999999</v>
      </c>
      <c r="H100" s="13">
        <f t="shared" si="4"/>
        <v>41.81</v>
      </c>
    </row>
    <row r="101" spans="1:8" ht="30" customHeight="1" x14ac:dyDescent="0.25">
      <c r="A101" s="8">
        <f t="shared" si="5"/>
        <v>84</v>
      </c>
      <c r="B101" s="9" t="s">
        <v>91</v>
      </c>
      <c r="C101" s="10" t="s">
        <v>19</v>
      </c>
      <c r="D101" s="14">
        <v>1</v>
      </c>
      <c r="E101" s="12" t="s">
        <v>73</v>
      </c>
      <c r="F101" s="12">
        <v>142</v>
      </c>
      <c r="G101" s="12">
        <f t="shared" si="7"/>
        <v>142</v>
      </c>
      <c r="H101" s="13">
        <f t="shared" si="4"/>
        <v>142</v>
      </c>
    </row>
    <row r="102" spans="1:8" ht="30" customHeight="1" x14ac:dyDescent="0.25">
      <c r="A102" s="8">
        <f t="shared" si="5"/>
        <v>85</v>
      </c>
      <c r="B102" s="9" t="s">
        <v>92</v>
      </c>
      <c r="C102" s="10" t="s">
        <v>19</v>
      </c>
      <c r="D102" s="14">
        <v>1</v>
      </c>
      <c r="E102" s="12" t="s">
        <v>73</v>
      </c>
      <c r="F102" s="12">
        <v>247.9</v>
      </c>
      <c r="G102" s="12">
        <f t="shared" si="7"/>
        <v>247.9</v>
      </c>
      <c r="H102" s="13">
        <f t="shared" si="4"/>
        <v>247.9</v>
      </c>
    </row>
    <row r="103" spans="1:8" ht="30" customHeight="1" x14ac:dyDescent="0.25">
      <c r="A103" s="8">
        <f t="shared" si="5"/>
        <v>86</v>
      </c>
      <c r="B103" s="9" t="s">
        <v>93</v>
      </c>
      <c r="C103" s="10" t="s">
        <v>19</v>
      </c>
      <c r="D103" s="14">
        <v>1</v>
      </c>
      <c r="E103" s="12" t="s">
        <v>73</v>
      </c>
      <c r="F103" s="12">
        <v>121.5</v>
      </c>
      <c r="G103" s="12">
        <f t="shared" si="7"/>
        <v>121.5</v>
      </c>
      <c r="H103" s="13">
        <f t="shared" si="4"/>
        <v>121.5</v>
      </c>
    </row>
    <row r="104" spans="1:8" ht="36" customHeight="1" x14ac:dyDescent="0.25">
      <c r="A104" s="8">
        <f t="shared" si="5"/>
        <v>87</v>
      </c>
      <c r="B104" s="9" t="s">
        <v>94</v>
      </c>
      <c r="C104" s="10" t="s">
        <v>19</v>
      </c>
      <c r="D104" s="14">
        <v>1</v>
      </c>
      <c r="E104" s="12" t="s">
        <v>73</v>
      </c>
      <c r="F104" s="12">
        <v>217.9</v>
      </c>
      <c r="G104" s="12">
        <f t="shared" si="7"/>
        <v>217.9</v>
      </c>
      <c r="H104" s="13">
        <f t="shared" si="4"/>
        <v>217.9</v>
      </c>
    </row>
    <row r="105" spans="1:8" ht="30" customHeight="1" x14ac:dyDescent="0.25">
      <c r="A105" s="8">
        <f t="shared" si="5"/>
        <v>88</v>
      </c>
      <c r="B105" s="9" t="s">
        <v>95</v>
      </c>
      <c r="C105" s="10" t="s">
        <v>19</v>
      </c>
      <c r="D105" s="14">
        <v>1</v>
      </c>
      <c r="E105" s="12" t="s">
        <v>73</v>
      </c>
      <c r="F105" s="12">
        <v>50</v>
      </c>
      <c r="G105" s="12">
        <f t="shared" si="7"/>
        <v>50</v>
      </c>
      <c r="H105" s="13">
        <f t="shared" si="4"/>
        <v>50</v>
      </c>
    </row>
    <row r="106" spans="1:8" ht="30" customHeight="1" x14ac:dyDescent="0.25">
      <c r="A106" s="8">
        <f t="shared" si="5"/>
        <v>89</v>
      </c>
      <c r="B106" s="9" t="s">
        <v>96</v>
      </c>
      <c r="C106" s="10" t="s">
        <v>19</v>
      </c>
      <c r="D106" s="14">
        <v>1</v>
      </c>
      <c r="E106" s="12" t="s">
        <v>73</v>
      </c>
      <c r="F106" s="12">
        <v>43</v>
      </c>
      <c r="G106" s="12">
        <f t="shared" si="7"/>
        <v>43</v>
      </c>
      <c r="H106" s="13">
        <f t="shared" si="4"/>
        <v>43</v>
      </c>
    </row>
    <row r="107" spans="1:8" ht="30" customHeight="1" x14ac:dyDescent="0.25">
      <c r="A107" s="8">
        <f t="shared" si="5"/>
        <v>90</v>
      </c>
      <c r="B107" s="9" t="s">
        <v>97</v>
      </c>
      <c r="C107" s="10" t="s">
        <v>19</v>
      </c>
      <c r="D107" s="14">
        <v>1</v>
      </c>
      <c r="E107" s="12" t="s">
        <v>73</v>
      </c>
      <c r="F107" s="12">
        <v>12</v>
      </c>
      <c r="G107" s="12">
        <f t="shared" si="7"/>
        <v>12</v>
      </c>
      <c r="H107" s="13">
        <f t="shared" si="4"/>
        <v>12</v>
      </c>
    </row>
    <row r="108" spans="1:8" ht="30" customHeight="1" x14ac:dyDescent="0.25">
      <c r="A108" s="8">
        <f t="shared" si="5"/>
        <v>91</v>
      </c>
      <c r="B108" s="9" t="s">
        <v>98</v>
      </c>
      <c r="C108" s="10" t="s">
        <v>19</v>
      </c>
      <c r="D108" s="14">
        <v>1</v>
      </c>
      <c r="E108" s="12" t="s">
        <v>73</v>
      </c>
      <c r="F108" s="12">
        <v>12</v>
      </c>
      <c r="G108" s="12">
        <f t="shared" si="7"/>
        <v>12</v>
      </c>
      <c r="H108" s="13">
        <f t="shared" si="4"/>
        <v>12</v>
      </c>
    </row>
    <row r="109" spans="1:8" ht="30" customHeight="1" x14ac:dyDescent="0.25">
      <c r="A109" s="8">
        <f t="shared" si="5"/>
        <v>92</v>
      </c>
      <c r="B109" s="9" t="s">
        <v>99</v>
      </c>
      <c r="C109" s="10" t="s">
        <v>19</v>
      </c>
      <c r="D109" s="14">
        <v>1</v>
      </c>
      <c r="E109" s="12" t="s">
        <v>73</v>
      </c>
      <c r="F109" s="12">
        <v>14</v>
      </c>
      <c r="G109" s="12">
        <f t="shared" si="7"/>
        <v>14</v>
      </c>
      <c r="H109" s="13">
        <f t="shared" si="4"/>
        <v>14</v>
      </c>
    </row>
    <row r="110" spans="1:8" ht="30" customHeight="1" x14ac:dyDescent="0.25">
      <c r="A110" s="8">
        <f t="shared" si="5"/>
        <v>93</v>
      </c>
      <c r="B110" s="9" t="s">
        <v>100</v>
      </c>
      <c r="C110" s="10" t="s">
        <v>19</v>
      </c>
      <c r="D110" s="14">
        <v>1</v>
      </c>
      <c r="E110" s="12" t="s">
        <v>73</v>
      </c>
      <c r="F110" s="12">
        <v>14</v>
      </c>
      <c r="G110" s="12">
        <f t="shared" si="7"/>
        <v>14</v>
      </c>
      <c r="H110" s="13">
        <f t="shared" si="4"/>
        <v>14</v>
      </c>
    </row>
    <row r="111" spans="1:8" ht="30" customHeight="1" x14ac:dyDescent="0.25">
      <c r="A111" s="8">
        <f t="shared" si="5"/>
        <v>94</v>
      </c>
      <c r="B111" s="9" t="s">
        <v>101</v>
      </c>
      <c r="C111" s="10" t="s">
        <v>19</v>
      </c>
      <c r="D111" s="14">
        <v>1</v>
      </c>
      <c r="E111" s="12" t="s">
        <v>73</v>
      </c>
      <c r="F111" s="12">
        <v>10</v>
      </c>
      <c r="G111" s="12">
        <f t="shared" si="7"/>
        <v>10</v>
      </c>
      <c r="H111" s="13">
        <f t="shared" si="4"/>
        <v>10</v>
      </c>
    </row>
    <row r="112" spans="1:8" ht="30" customHeight="1" x14ac:dyDescent="0.25">
      <c r="A112" s="8">
        <f t="shared" si="5"/>
        <v>95</v>
      </c>
      <c r="B112" s="9" t="s">
        <v>102</v>
      </c>
      <c r="C112" s="10" t="s">
        <v>19</v>
      </c>
      <c r="D112" s="14">
        <v>1</v>
      </c>
      <c r="E112" s="12" t="s">
        <v>73</v>
      </c>
      <c r="F112" s="12">
        <v>13</v>
      </c>
      <c r="G112" s="12">
        <f t="shared" si="7"/>
        <v>13</v>
      </c>
      <c r="H112" s="13">
        <f t="shared" si="4"/>
        <v>13</v>
      </c>
    </row>
    <row r="113" spans="1:8" ht="30" customHeight="1" x14ac:dyDescent="0.25">
      <c r="A113" s="8">
        <f t="shared" si="5"/>
        <v>96</v>
      </c>
      <c r="B113" s="9" t="s">
        <v>103</v>
      </c>
      <c r="C113" s="10" t="s">
        <v>19</v>
      </c>
      <c r="D113" s="14">
        <v>1</v>
      </c>
      <c r="E113" s="12" t="s">
        <v>73</v>
      </c>
      <c r="F113" s="12">
        <v>51</v>
      </c>
      <c r="G113" s="12">
        <f t="shared" si="7"/>
        <v>51</v>
      </c>
      <c r="H113" s="13">
        <f t="shared" si="4"/>
        <v>51</v>
      </c>
    </row>
    <row r="114" spans="1:8" ht="30" customHeight="1" x14ac:dyDescent="0.25">
      <c r="A114" s="8">
        <f t="shared" si="5"/>
        <v>97</v>
      </c>
      <c r="B114" s="9" t="s">
        <v>104</v>
      </c>
      <c r="C114" s="10" t="s">
        <v>19</v>
      </c>
      <c r="D114" s="14">
        <v>1</v>
      </c>
      <c r="E114" s="12" t="s">
        <v>73</v>
      </c>
      <c r="F114" s="12">
        <v>14.2</v>
      </c>
      <c r="G114" s="12">
        <f t="shared" si="7"/>
        <v>14.2</v>
      </c>
      <c r="H114" s="13">
        <f t="shared" si="4"/>
        <v>14.2</v>
      </c>
    </row>
    <row r="115" spans="1:8" ht="30" customHeight="1" x14ac:dyDescent="0.25">
      <c r="A115" s="8">
        <f t="shared" si="5"/>
        <v>98</v>
      </c>
      <c r="B115" s="9" t="s">
        <v>105</v>
      </c>
      <c r="C115" s="10" t="s">
        <v>19</v>
      </c>
      <c r="D115" s="14">
        <v>1</v>
      </c>
      <c r="E115" s="12" t="s">
        <v>73</v>
      </c>
      <c r="F115" s="12">
        <v>16.8</v>
      </c>
      <c r="G115" s="12">
        <f t="shared" si="7"/>
        <v>16.8</v>
      </c>
      <c r="H115" s="13">
        <f t="shared" si="4"/>
        <v>16.8</v>
      </c>
    </row>
    <row r="116" spans="1:8" ht="30" customHeight="1" x14ac:dyDescent="0.25">
      <c r="A116" s="8">
        <f t="shared" si="5"/>
        <v>99</v>
      </c>
      <c r="B116" s="9" t="s">
        <v>106</v>
      </c>
      <c r="C116" s="10" t="s">
        <v>19</v>
      </c>
      <c r="D116" s="14">
        <v>1</v>
      </c>
      <c r="E116" s="12" t="s">
        <v>73</v>
      </c>
      <c r="F116" s="12">
        <v>15.3</v>
      </c>
      <c r="G116" s="12">
        <f t="shared" si="7"/>
        <v>15.3</v>
      </c>
      <c r="H116" s="13">
        <f t="shared" si="4"/>
        <v>15.3</v>
      </c>
    </row>
    <row r="117" spans="1:8" ht="30" customHeight="1" x14ac:dyDescent="0.25">
      <c r="A117" s="8">
        <f t="shared" si="5"/>
        <v>100</v>
      </c>
      <c r="B117" s="9" t="s">
        <v>107</v>
      </c>
      <c r="C117" s="10" t="s">
        <v>19</v>
      </c>
      <c r="D117" s="14">
        <v>1</v>
      </c>
      <c r="E117" s="12" t="s">
        <v>73</v>
      </c>
      <c r="F117" s="12">
        <v>18.399999999999999</v>
      </c>
      <c r="G117" s="12">
        <f t="shared" si="7"/>
        <v>18.399999999999999</v>
      </c>
      <c r="H117" s="13">
        <f t="shared" si="4"/>
        <v>18.399999999999999</v>
      </c>
    </row>
    <row r="118" spans="1:8" ht="30" customHeight="1" x14ac:dyDescent="0.25">
      <c r="A118" s="8">
        <f t="shared" si="5"/>
        <v>101</v>
      </c>
      <c r="B118" s="9" t="s">
        <v>108</v>
      </c>
      <c r="C118" s="10" t="s">
        <v>19</v>
      </c>
      <c r="D118" s="14">
        <v>29</v>
      </c>
      <c r="E118" s="12" t="s">
        <v>73</v>
      </c>
      <c r="F118" s="12">
        <v>11.5</v>
      </c>
      <c r="G118" s="12">
        <f t="shared" si="7"/>
        <v>11.5</v>
      </c>
      <c r="H118" s="13">
        <f t="shared" si="4"/>
        <v>333.5</v>
      </c>
    </row>
    <row r="119" spans="1:8" ht="30" customHeight="1" x14ac:dyDescent="0.25">
      <c r="A119" s="8">
        <f t="shared" si="5"/>
        <v>102</v>
      </c>
      <c r="B119" s="9" t="s">
        <v>109</v>
      </c>
      <c r="C119" s="10" t="s">
        <v>19</v>
      </c>
      <c r="D119" s="14">
        <v>29</v>
      </c>
      <c r="E119" s="12" t="s">
        <v>73</v>
      </c>
      <c r="F119" s="12">
        <v>11.5</v>
      </c>
      <c r="G119" s="12">
        <f t="shared" si="7"/>
        <v>11.5</v>
      </c>
      <c r="H119" s="13">
        <f t="shared" si="4"/>
        <v>333.5</v>
      </c>
    </row>
    <row r="120" spans="1:8" ht="30" customHeight="1" x14ac:dyDescent="0.25">
      <c r="A120" s="8">
        <f t="shared" si="5"/>
        <v>103</v>
      </c>
      <c r="B120" s="9" t="s">
        <v>110</v>
      </c>
      <c r="C120" s="10" t="s">
        <v>19</v>
      </c>
      <c r="D120" s="14">
        <v>3</v>
      </c>
      <c r="E120" s="12" t="s">
        <v>73</v>
      </c>
      <c r="F120" s="12">
        <v>12.6</v>
      </c>
      <c r="G120" s="12">
        <f t="shared" si="7"/>
        <v>12.6</v>
      </c>
      <c r="H120" s="13">
        <f t="shared" si="4"/>
        <v>37.799999999999997</v>
      </c>
    </row>
    <row r="121" spans="1:8" ht="30" customHeight="1" x14ac:dyDescent="0.25">
      <c r="A121" s="8">
        <f t="shared" si="5"/>
        <v>104</v>
      </c>
      <c r="B121" s="9" t="s">
        <v>111</v>
      </c>
      <c r="C121" s="10" t="s">
        <v>19</v>
      </c>
      <c r="D121" s="14">
        <v>3</v>
      </c>
      <c r="E121" s="12" t="s">
        <v>73</v>
      </c>
      <c r="F121" s="12">
        <v>12.6</v>
      </c>
      <c r="G121" s="12">
        <f t="shared" si="7"/>
        <v>12.6</v>
      </c>
      <c r="H121" s="13">
        <f t="shared" si="4"/>
        <v>37.799999999999997</v>
      </c>
    </row>
    <row r="122" spans="1:8" ht="30" customHeight="1" x14ac:dyDescent="0.25">
      <c r="A122" s="8">
        <f t="shared" si="5"/>
        <v>105</v>
      </c>
      <c r="B122" s="9" t="s">
        <v>112</v>
      </c>
      <c r="C122" s="10" t="s">
        <v>19</v>
      </c>
      <c r="D122" s="14">
        <v>18</v>
      </c>
      <c r="E122" s="12" t="s">
        <v>73</v>
      </c>
      <c r="F122" s="12">
        <v>13.9</v>
      </c>
      <c r="G122" s="12">
        <f t="shared" si="7"/>
        <v>13.9</v>
      </c>
      <c r="H122" s="13">
        <f t="shared" si="4"/>
        <v>250.2</v>
      </c>
    </row>
    <row r="123" spans="1:8" ht="30" customHeight="1" x14ac:dyDescent="0.25">
      <c r="A123" s="8">
        <f t="shared" si="5"/>
        <v>106</v>
      </c>
      <c r="B123" s="9" t="s">
        <v>113</v>
      </c>
      <c r="C123" s="10" t="s">
        <v>19</v>
      </c>
      <c r="D123" s="14">
        <v>18</v>
      </c>
      <c r="E123" s="12" t="s">
        <v>73</v>
      </c>
      <c r="F123" s="12">
        <v>13.9</v>
      </c>
      <c r="G123" s="12">
        <f t="shared" si="7"/>
        <v>13.9</v>
      </c>
      <c r="H123" s="13">
        <f t="shared" si="4"/>
        <v>250.2</v>
      </c>
    </row>
    <row r="124" spans="1:8" ht="30" customHeight="1" x14ac:dyDescent="0.25">
      <c r="A124" s="8">
        <f t="shared" si="5"/>
        <v>107</v>
      </c>
      <c r="B124" s="9" t="s">
        <v>114</v>
      </c>
      <c r="C124" s="10" t="s">
        <v>19</v>
      </c>
      <c r="D124" s="14">
        <v>2</v>
      </c>
      <c r="E124" s="12" t="s">
        <v>73</v>
      </c>
      <c r="F124" s="12">
        <v>10.6</v>
      </c>
      <c r="G124" s="12">
        <f t="shared" si="7"/>
        <v>10.6</v>
      </c>
      <c r="H124" s="13">
        <f t="shared" si="4"/>
        <v>21.2</v>
      </c>
    </row>
    <row r="125" spans="1:8" ht="30" customHeight="1" x14ac:dyDescent="0.25">
      <c r="A125" s="8">
        <f t="shared" si="5"/>
        <v>108</v>
      </c>
      <c r="B125" s="9" t="s">
        <v>115</v>
      </c>
      <c r="C125" s="10" t="s">
        <v>19</v>
      </c>
      <c r="D125" s="14">
        <v>2</v>
      </c>
      <c r="E125" s="12" t="s">
        <v>73</v>
      </c>
      <c r="F125" s="12">
        <v>10.6</v>
      </c>
      <c r="G125" s="12">
        <f t="shared" si="7"/>
        <v>10.6</v>
      </c>
      <c r="H125" s="13">
        <f t="shared" si="4"/>
        <v>21.2</v>
      </c>
    </row>
    <row r="126" spans="1:8" ht="30" customHeight="1" x14ac:dyDescent="0.25">
      <c r="A126" s="8">
        <f t="shared" si="5"/>
        <v>109</v>
      </c>
      <c r="B126" s="9" t="s">
        <v>116</v>
      </c>
      <c r="C126" s="10" t="s">
        <v>19</v>
      </c>
      <c r="D126" s="14">
        <v>2</v>
      </c>
      <c r="E126" s="12" t="s">
        <v>73</v>
      </c>
      <c r="F126" s="12">
        <v>9.8000000000000007</v>
      </c>
      <c r="G126" s="12">
        <f t="shared" si="7"/>
        <v>9.8000000000000007</v>
      </c>
      <c r="H126" s="13">
        <f t="shared" si="4"/>
        <v>19.600000000000001</v>
      </c>
    </row>
    <row r="127" spans="1:8" ht="30" customHeight="1" x14ac:dyDescent="0.25">
      <c r="A127" s="8">
        <f t="shared" si="5"/>
        <v>110</v>
      </c>
      <c r="B127" s="9" t="s">
        <v>117</v>
      </c>
      <c r="C127" s="10" t="s">
        <v>19</v>
      </c>
      <c r="D127" s="14">
        <v>2</v>
      </c>
      <c r="E127" s="12" t="s">
        <v>73</v>
      </c>
      <c r="F127" s="12">
        <v>9.8000000000000007</v>
      </c>
      <c r="G127" s="12">
        <f t="shared" si="7"/>
        <v>9.8000000000000007</v>
      </c>
      <c r="H127" s="13">
        <f t="shared" si="4"/>
        <v>19.600000000000001</v>
      </c>
    </row>
    <row r="128" spans="1:8" ht="30" customHeight="1" x14ac:dyDescent="0.25">
      <c r="A128" s="8">
        <f t="shared" si="5"/>
        <v>111</v>
      </c>
      <c r="B128" s="9" t="s">
        <v>118</v>
      </c>
      <c r="C128" s="10" t="s">
        <v>19</v>
      </c>
      <c r="D128" s="14">
        <v>2</v>
      </c>
      <c r="E128" s="12" t="s">
        <v>73</v>
      </c>
      <c r="F128" s="12">
        <v>11.4</v>
      </c>
      <c r="G128" s="12">
        <f t="shared" si="7"/>
        <v>11.4</v>
      </c>
      <c r="H128" s="13">
        <f t="shared" si="4"/>
        <v>22.8</v>
      </c>
    </row>
    <row r="129" spans="1:8" ht="30" customHeight="1" x14ac:dyDescent="0.25">
      <c r="A129" s="8">
        <f t="shared" si="5"/>
        <v>112</v>
      </c>
      <c r="B129" s="9" t="s">
        <v>119</v>
      </c>
      <c r="C129" s="10" t="s">
        <v>19</v>
      </c>
      <c r="D129" s="14">
        <v>2</v>
      </c>
      <c r="E129" s="12" t="s">
        <v>73</v>
      </c>
      <c r="F129" s="12">
        <v>11.4</v>
      </c>
      <c r="G129" s="12">
        <f t="shared" si="7"/>
        <v>11.4</v>
      </c>
      <c r="H129" s="13">
        <f t="shared" si="4"/>
        <v>22.8</v>
      </c>
    </row>
    <row r="130" spans="1:8" ht="30" customHeight="1" x14ac:dyDescent="0.25">
      <c r="A130" s="8">
        <f t="shared" si="5"/>
        <v>113</v>
      </c>
      <c r="B130" s="9" t="s">
        <v>120</v>
      </c>
      <c r="C130" s="10" t="s">
        <v>19</v>
      </c>
      <c r="D130" s="14">
        <v>2</v>
      </c>
      <c r="E130" s="12" t="s">
        <v>73</v>
      </c>
      <c r="F130" s="12">
        <v>19.7</v>
      </c>
      <c r="G130" s="12">
        <f t="shared" si="7"/>
        <v>19.7</v>
      </c>
      <c r="H130" s="13">
        <f t="shared" si="4"/>
        <v>39.4</v>
      </c>
    </row>
    <row r="131" spans="1:8" ht="30" customHeight="1" x14ac:dyDescent="0.25">
      <c r="A131" s="8">
        <f t="shared" si="5"/>
        <v>114</v>
      </c>
      <c r="B131" s="9" t="s">
        <v>121</v>
      </c>
      <c r="C131" s="10" t="s">
        <v>19</v>
      </c>
      <c r="D131" s="14">
        <v>2</v>
      </c>
      <c r="E131" s="12" t="s">
        <v>73</v>
      </c>
      <c r="F131" s="12">
        <v>15</v>
      </c>
      <c r="G131" s="12">
        <f t="shared" si="7"/>
        <v>15</v>
      </c>
      <c r="H131" s="13">
        <f t="shared" si="4"/>
        <v>30</v>
      </c>
    </row>
    <row r="132" spans="1:8" ht="30" customHeight="1" x14ac:dyDescent="0.25">
      <c r="A132" s="8">
        <f t="shared" si="5"/>
        <v>115</v>
      </c>
      <c r="B132" s="9" t="s">
        <v>122</v>
      </c>
      <c r="C132" s="10" t="s">
        <v>19</v>
      </c>
      <c r="D132" s="14">
        <v>2</v>
      </c>
      <c r="E132" s="12" t="s">
        <v>73</v>
      </c>
      <c r="F132" s="12">
        <v>16</v>
      </c>
      <c r="G132" s="12">
        <f t="shared" si="7"/>
        <v>16</v>
      </c>
      <c r="H132" s="13">
        <f t="shared" si="4"/>
        <v>32</v>
      </c>
    </row>
    <row r="133" spans="1:8" ht="30" customHeight="1" x14ac:dyDescent="0.25">
      <c r="A133" s="8">
        <f t="shared" si="5"/>
        <v>116</v>
      </c>
      <c r="B133" s="9" t="s">
        <v>123</v>
      </c>
      <c r="C133" s="10" t="s">
        <v>19</v>
      </c>
      <c r="D133" s="14">
        <v>2</v>
      </c>
      <c r="E133" s="12" t="s">
        <v>73</v>
      </c>
      <c r="F133" s="12">
        <v>18</v>
      </c>
      <c r="G133" s="12">
        <f t="shared" si="7"/>
        <v>18</v>
      </c>
      <c r="H133" s="13">
        <f t="shared" si="4"/>
        <v>36</v>
      </c>
    </row>
    <row r="134" spans="1:8" ht="30" customHeight="1" x14ac:dyDescent="0.25">
      <c r="A134" s="8">
        <f t="shared" si="5"/>
        <v>117</v>
      </c>
      <c r="B134" s="9" t="s">
        <v>124</v>
      </c>
      <c r="C134" s="10" t="s">
        <v>19</v>
      </c>
      <c r="D134" s="14">
        <v>1</v>
      </c>
      <c r="E134" s="12" t="s">
        <v>73</v>
      </c>
      <c r="F134" s="12">
        <v>86</v>
      </c>
      <c r="G134" s="12">
        <f t="shared" si="7"/>
        <v>86</v>
      </c>
      <c r="H134" s="13">
        <f t="shared" si="4"/>
        <v>86</v>
      </c>
    </row>
    <row r="135" spans="1:8" ht="30" customHeight="1" x14ac:dyDescent="0.25">
      <c r="A135" s="8">
        <f t="shared" si="5"/>
        <v>118</v>
      </c>
      <c r="B135" s="9" t="s">
        <v>125</v>
      </c>
      <c r="C135" s="10" t="s">
        <v>19</v>
      </c>
      <c r="D135" s="14">
        <v>1</v>
      </c>
      <c r="E135" s="12" t="s">
        <v>73</v>
      </c>
      <c r="F135" s="12">
        <v>103.2</v>
      </c>
      <c r="G135" s="12">
        <f t="shared" si="7"/>
        <v>103.2</v>
      </c>
      <c r="H135" s="13">
        <f t="shared" si="4"/>
        <v>103.2</v>
      </c>
    </row>
    <row r="136" spans="1:8" ht="30" customHeight="1" x14ac:dyDescent="0.25">
      <c r="A136" s="8">
        <f t="shared" si="5"/>
        <v>119</v>
      </c>
      <c r="B136" s="9" t="s">
        <v>126</v>
      </c>
      <c r="C136" s="10" t="s">
        <v>19</v>
      </c>
      <c r="D136" s="14">
        <v>1</v>
      </c>
      <c r="E136" s="12" t="s">
        <v>73</v>
      </c>
      <c r="F136" s="12">
        <v>106</v>
      </c>
      <c r="G136" s="12">
        <f t="shared" si="7"/>
        <v>106</v>
      </c>
      <c r="H136" s="13">
        <f t="shared" si="4"/>
        <v>106</v>
      </c>
    </row>
    <row r="137" spans="1:8" ht="30" customHeight="1" x14ac:dyDescent="0.25">
      <c r="A137" s="8">
        <f t="shared" si="5"/>
        <v>120</v>
      </c>
      <c r="B137" s="9" t="s">
        <v>127</v>
      </c>
      <c r="C137" s="10" t="s">
        <v>19</v>
      </c>
      <c r="D137" s="14">
        <v>1</v>
      </c>
      <c r="E137" s="12" t="s">
        <v>73</v>
      </c>
      <c r="F137" s="12">
        <v>126</v>
      </c>
      <c r="G137" s="12">
        <f t="shared" si="7"/>
        <v>126</v>
      </c>
      <c r="H137" s="13">
        <f t="shared" si="4"/>
        <v>126</v>
      </c>
    </row>
    <row r="138" spans="1:8" ht="30" customHeight="1" x14ac:dyDescent="0.25">
      <c r="A138" s="8">
        <f t="shared" si="5"/>
        <v>121</v>
      </c>
      <c r="B138" s="9" t="s">
        <v>128</v>
      </c>
      <c r="C138" s="10" t="s">
        <v>19</v>
      </c>
      <c r="D138" s="14">
        <v>1</v>
      </c>
      <c r="E138" s="12" t="s">
        <v>73</v>
      </c>
      <c r="F138" s="12">
        <v>106</v>
      </c>
      <c r="G138" s="12">
        <f t="shared" si="7"/>
        <v>106</v>
      </c>
      <c r="H138" s="13">
        <f t="shared" si="4"/>
        <v>106</v>
      </c>
    </row>
    <row r="139" spans="1:8" ht="30" customHeight="1" x14ac:dyDescent="0.25">
      <c r="A139" s="8">
        <f t="shared" si="5"/>
        <v>122</v>
      </c>
      <c r="B139" s="9" t="s">
        <v>129</v>
      </c>
      <c r="C139" s="10" t="s">
        <v>19</v>
      </c>
      <c r="D139" s="14">
        <v>1</v>
      </c>
      <c r="E139" s="12" t="s">
        <v>73</v>
      </c>
      <c r="F139" s="12">
        <v>126</v>
      </c>
      <c r="G139" s="12">
        <f t="shared" si="7"/>
        <v>126</v>
      </c>
      <c r="H139" s="13">
        <f t="shared" si="4"/>
        <v>126</v>
      </c>
    </row>
    <row r="140" spans="1:8" ht="30" customHeight="1" x14ac:dyDescent="0.25">
      <c r="A140" s="8">
        <f t="shared" si="5"/>
        <v>123</v>
      </c>
      <c r="B140" s="9" t="s">
        <v>130</v>
      </c>
      <c r="C140" s="10" t="s">
        <v>78</v>
      </c>
      <c r="D140" s="14">
        <v>3700</v>
      </c>
      <c r="E140" s="12" t="s">
        <v>73</v>
      </c>
      <c r="F140" s="12">
        <v>0.17</v>
      </c>
      <c r="G140" s="12">
        <f t="shared" si="7"/>
        <v>0.17</v>
      </c>
      <c r="H140" s="13">
        <f t="shared" si="4"/>
        <v>629</v>
      </c>
    </row>
    <row r="141" spans="1:8" ht="30" customHeight="1" x14ac:dyDescent="0.25">
      <c r="A141" s="8">
        <f t="shared" si="5"/>
        <v>124</v>
      </c>
      <c r="B141" s="9" t="s">
        <v>131</v>
      </c>
      <c r="C141" s="10" t="s">
        <v>78</v>
      </c>
      <c r="D141" s="14">
        <v>3700</v>
      </c>
      <c r="E141" s="12" t="s">
        <v>73</v>
      </c>
      <c r="F141" s="12">
        <v>0.17</v>
      </c>
      <c r="G141" s="12">
        <f t="shared" si="7"/>
        <v>0.17</v>
      </c>
      <c r="H141" s="13">
        <f t="shared" si="4"/>
        <v>629</v>
      </c>
    </row>
    <row r="142" spans="1:8" ht="30" customHeight="1" x14ac:dyDescent="0.25">
      <c r="A142" s="8">
        <f t="shared" si="5"/>
        <v>125</v>
      </c>
      <c r="B142" s="9" t="s">
        <v>132</v>
      </c>
      <c r="C142" s="10" t="s">
        <v>19</v>
      </c>
      <c r="D142" s="14">
        <v>1</v>
      </c>
      <c r="E142" s="12" t="s">
        <v>73</v>
      </c>
      <c r="F142" s="12">
        <v>53</v>
      </c>
      <c r="G142" s="12">
        <f t="shared" si="7"/>
        <v>53</v>
      </c>
      <c r="H142" s="13">
        <f t="shared" si="4"/>
        <v>53</v>
      </c>
    </row>
    <row r="143" spans="1:8" ht="30" customHeight="1" x14ac:dyDescent="0.25">
      <c r="A143" s="8">
        <f t="shared" si="5"/>
        <v>126</v>
      </c>
      <c r="B143" s="9" t="s">
        <v>150</v>
      </c>
      <c r="C143" s="10" t="s">
        <v>19</v>
      </c>
      <c r="D143" s="14">
        <v>1</v>
      </c>
      <c r="E143" s="12" t="s">
        <v>73</v>
      </c>
      <c r="F143" s="12">
        <v>16.8</v>
      </c>
      <c r="G143" s="12">
        <f t="shared" si="7"/>
        <v>16.8</v>
      </c>
      <c r="H143" s="13">
        <f t="shared" si="4"/>
        <v>16.8</v>
      </c>
    </row>
    <row r="144" spans="1:8" ht="30" customHeight="1" x14ac:dyDescent="0.25">
      <c r="A144" s="8">
        <f t="shared" si="5"/>
        <v>127</v>
      </c>
      <c r="B144" s="9" t="s">
        <v>151</v>
      </c>
      <c r="C144" s="10" t="s">
        <v>19</v>
      </c>
      <c r="D144" s="14">
        <v>1</v>
      </c>
      <c r="E144" s="12" t="s">
        <v>73</v>
      </c>
      <c r="F144" s="12">
        <v>33.6</v>
      </c>
      <c r="G144" s="12">
        <f t="shared" si="7"/>
        <v>33.6</v>
      </c>
      <c r="H144" s="13">
        <f t="shared" si="4"/>
        <v>33.6</v>
      </c>
    </row>
    <row r="145" spans="1:8" ht="30" customHeight="1" x14ac:dyDescent="0.25">
      <c r="A145" s="8">
        <f t="shared" si="5"/>
        <v>128</v>
      </c>
      <c r="B145" s="9" t="s">
        <v>152</v>
      </c>
      <c r="C145" s="10" t="s">
        <v>19</v>
      </c>
      <c r="D145" s="14">
        <v>1</v>
      </c>
      <c r="E145" s="12" t="s">
        <v>73</v>
      </c>
      <c r="F145" s="12">
        <v>53.6</v>
      </c>
      <c r="G145" s="12">
        <f t="shared" si="7"/>
        <v>53.6</v>
      </c>
      <c r="H145" s="13">
        <f t="shared" si="4"/>
        <v>53.6</v>
      </c>
    </row>
    <row r="146" spans="1:8" ht="30" customHeight="1" x14ac:dyDescent="0.25">
      <c r="A146" s="8">
        <f t="shared" si="5"/>
        <v>129</v>
      </c>
      <c r="B146" s="9" t="s">
        <v>153</v>
      </c>
      <c r="C146" s="10" t="s">
        <v>19</v>
      </c>
      <c r="D146" s="14">
        <v>1</v>
      </c>
      <c r="E146" s="12" t="s">
        <v>73</v>
      </c>
      <c r="F146" s="12">
        <v>26.9</v>
      </c>
      <c r="G146" s="12">
        <f t="shared" si="7"/>
        <v>26.9</v>
      </c>
      <c r="H146" s="13">
        <f t="shared" si="4"/>
        <v>26.9</v>
      </c>
    </row>
    <row r="147" spans="1:8" ht="30" customHeight="1" x14ac:dyDescent="0.25">
      <c r="A147" s="8">
        <f t="shared" si="5"/>
        <v>130</v>
      </c>
      <c r="B147" s="9" t="s">
        <v>154</v>
      </c>
      <c r="C147" s="10" t="s">
        <v>19</v>
      </c>
      <c r="D147" s="14">
        <v>1</v>
      </c>
      <c r="E147" s="12" t="s">
        <v>73</v>
      </c>
      <c r="F147" s="12">
        <v>57.4</v>
      </c>
      <c r="G147" s="12">
        <f t="shared" si="7"/>
        <v>57.4</v>
      </c>
      <c r="H147" s="13">
        <f t="shared" ref="H147:H171" si="8">+TRUNC(ROUND(D147*G147,2),2)</f>
        <v>57.4</v>
      </c>
    </row>
    <row r="148" spans="1:8" ht="30" customHeight="1" x14ac:dyDescent="0.25">
      <c r="A148" s="8">
        <f t="shared" ref="A148:A171" si="9">+A147+1</f>
        <v>131</v>
      </c>
      <c r="B148" s="9" t="s">
        <v>155</v>
      </c>
      <c r="C148" s="10" t="s">
        <v>19</v>
      </c>
      <c r="D148" s="14">
        <v>1</v>
      </c>
      <c r="E148" s="12" t="s">
        <v>73</v>
      </c>
      <c r="F148" s="12">
        <v>28.7</v>
      </c>
      <c r="G148" s="12">
        <f t="shared" si="7"/>
        <v>28.7</v>
      </c>
      <c r="H148" s="13">
        <f t="shared" si="8"/>
        <v>28.7</v>
      </c>
    </row>
    <row r="149" spans="1:8" ht="30" customHeight="1" x14ac:dyDescent="0.25">
      <c r="A149" s="8">
        <f t="shared" si="9"/>
        <v>132</v>
      </c>
      <c r="B149" s="9" t="s">
        <v>156</v>
      </c>
      <c r="C149" s="10" t="s">
        <v>19</v>
      </c>
      <c r="D149" s="14">
        <v>1</v>
      </c>
      <c r="E149" s="12" t="s">
        <v>73</v>
      </c>
      <c r="F149" s="12">
        <v>44.7</v>
      </c>
      <c r="G149" s="12">
        <f t="shared" si="7"/>
        <v>44.7</v>
      </c>
      <c r="H149" s="13">
        <f t="shared" si="8"/>
        <v>44.7</v>
      </c>
    </row>
    <row r="150" spans="1:8" ht="30" customHeight="1" x14ac:dyDescent="0.25">
      <c r="A150" s="8">
        <f t="shared" si="9"/>
        <v>133</v>
      </c>
      <c r="B150" s="9" t="s">
        <v>157</v>
      </c>
      <c r="C150" s="10" t="s">
        <v>19</v>
      </c>
      <c r="D150" s="14">
        <v>1</v>
      </c>
      <c r="E150" s="12" t="s">
        <v>73</v>
      </c>
      <c r="F150" s="12">
        <v>36.6</v>
      </c>
      <c r="G150" s="12">
        <f t="shared" si="7"/>
        <v>36.6</v>
      </c>
      <c r="H150" s="13">
        <f t="shared" si="8"/>
        <v>36.6</v>
      </c>
    </row>
    <row r="151" spans="1:8" ht="30" customHeight="1" x14ac:dyDescent="0.25">
      <c r="A151" s="8">
        <f t="shared" si="9"/>
        <v>134</v>
      </c>
      <c r="B151" s="9" t="s">
        <v>158</v>
      </c>
      <c r="C151" s="10" t="s">
        <v>19</v>
      </c>
      <c r="D151" s="14">
        <v>1</v>
      </c>
      <c r="E151" s="12" t="s">
        <v>73</v>
      </c>
      <c r="F151" s="12">
        <v>71.400000000000006</v>
      </c>
      <c r="G151" s="12">
        <f t="shared" si="7"/>
        <v>71.400000000000006</v>
      </c>
      <c r="H151" s="13">
        <f t="shared" si="8"/>
        <v>71.400000000000006</v>
      </c>
    </row>
    <row r="152" spans="1:8" ht="30" customHeight="1" x14ac:dyDescent="0.25">
      <c r="A152" s="8">
        <f t="shared" si="9"/>
        <v>135</v>
      </c>
      <c r="B152" s="9" t="s">
        <v>159</v>
      </c>
      <c r="C152" s="10" t="s">
        <v>19</v>
      </c>
      <c r="D152" s="14">
        <v>1</v>
      </c>
      <c r="E152" s="12" t="s">
        <v>73</v>
      </c>
      <c r="F152" s="12">
        <v>80.5</v>
      </c>
      <c r="G152" s="12">
        <f t="shared" si="7"/>
        <v>80.5</v>
      </c>
      <c r="H152" s="13">
        <f t="shared" si="8"/>
        <v>80.5</v>
      </c>
    </row>
    <row r="153" spans="1:8" ht="30" customHeight="1" x14ac:dyDescent="0.25">
      <c r="A153" s="8">
        <f t="shared" si="9"/>
        <v>136</v>
      </c>
      <c r="B153" s="9" t="s">
        <v>160</v>
      </c>
      <c r="C153" s="10" t="s">
        <v>19</v>
      </c>
      <c r="D153" s="14">
        <v>1</v>
      </c>
      <c r="E153" s="12" t="s">
        <v>73</v>
      </c>
      <c r="F153" s="12">
        <v>22.3</v>
      </c>
      <c r="G153" s="12">
        <f t="shared" si="7"/>
        <v>22.3</v>
      </c>
      <c r="H153" s="13">
        <f t="shared" si="8"/>
        <v>22.3</v>
      </c>
    </row>
    <row r="154" spans="1:8" ht="30" customHeight="1" x14ac:dyDescent="0.25">
      <c r="A154" s="8">
        <f t="shared" si="9"/>
        <v>137</v>
      </c>
      <c r="B154" s="9" t="s">
        <v>161</v>
      </c>
      <c r="C154" s="10" t="s">
        <v>19</v>
      </c>
      <c r="D154" s="14">
        <v>1</v>
      </c>
      <c r="E154" s="12" t="s">
        <v>73</v>
      </c>
      <c r="F154" s="12">
        <v>44.7</v>
      </c>
      <c r="G154" s="12">
        <f t="shared" si="7"/>
        <v>44.7</v>
      </c>
      <c r="H154" s="13">
        <f t="shared" si="8"/>
        <v>44.7</v>
      </c>
    </row>
    <row r="155" spans="1:8" ht="30" customHeight="1" x14ac:dyDescent="0.25">
      <c r="A155" s="8">
        <f t="shared" si="9"/>
        <v>138</v>
      </c>
      <c r="B155" s="9" t="s">
        <v>162</v>
      </c>
      <c r="C155" s="10" t="s">
        <v>19</v>
      </c>
      <c r="D155" s="14">
        <v>1</v>
      </c>
      <c r="E155" s="12" t="s">
        <v>73</v>
      </c>
      <c r="F155" s="12">
        <v>57.4</v>
      </c>
      <c r="G155" s="12">
        <f t="shared" si="7"/>
        <v>57.4</v>
      </c>
      <c r="H155" s="13">
        <f t="shared" si="8"/>
        <v>57.4</v>
      </c>
    </row>
    <row r="156" spans="1:8" ht="30" customHeight="1" x14ac:dyDescent="0.25">
      <c r="A156" s="8">
        <f t="shared" si="9"/>
        <v>139</v>
      </c>
      <c r="B156" s="9" t="s">
        <v>163</v>
      </c>
      <c r="C156" s="10" t="s">
        <v>19</v>
      </c>
      <c r="D156" s="14">
        <v>1</v>
      </c>
      <c r="E156" s="12" t="s">
        <v>73</v>
      </c>
      <c r="F156" s="12">
        <v>80.5</v>
      </c>
      <c r="G156" s="12">
        <f t="shared" si="7"/>
        <v>80.5</v>
      </c>
      <c r="H156" s="13">
        <f t="shared" si="8"/>
        <v>80.5</v>
      </c>
    </row>
    <row r="157" spans="1:8" ht="30" customHeight="1" x14ac:dyDescent="0.25">
      <c r="A157" s="8">
        <f t="shared" si="9"/>
        <v>140</v>
      </c>
      <c r="B157" s="9" t="s">
        <v>164</v>
      </c>
      <c r="C157" s="10" t="s">
        <v>19</v>
      </c>
      <c r="D157" s="14">
        <v>1</v>
      </c>
      <c r="E157" s="12" t="s">
        <v>73</v>
      </c>
      <c r="F157" s="12">
        <v>66.599999999999994</v>
      </c>
      <c r="G157" s="12">
        <f t="shared" si="7"/>
        <v>66.599999999999994</v>
      </c>
      <c r="H157" s="13">
        <f t="shared" si="8"/>
        <v>66.599999999999994</v>
      </c>
    </row>
    <row r="158" spans="1:8" ht="30" customHeight="1" x14ac:dyDescent="0.25">
      <c r="A158" s="8">
        <f t="shared" si="9"/>
        <v>141</v>
      </c>
      <c r="B158" s="9" t="s">
        <v>165</v>
      </c>
      <c r="C158" s="10" t="s">
        <v>19</v>
      </c>
      <c r="D158" s="14">
        <v>1</v>
      </c>
      <c r="E158" s="12" t="s">
        <v>73</v>
      </c>
      <c r="F158" s="12">
        <v>16.8</v>
      </c>
      <c r="G158" s="12">
        <f t="shared" si="7"/>
        <v>16.8</v>
      </c>
      <c r="H158" s="13">
        <f t="shared" si="8"/>
        <v>16.8</v>
      </c>
    </row>
    <row r="159" spans="1:8" ht="30" customHeight="1" x14ac:dyDescent="0.25">
      <c r="A159" s="8">
        <f t="shared" si="9"/>
        <v>142</v>
      </c>
      <c r="B159" s="9" t="s">
        <v>166</v>
      </c>
      <c r="C159" s="10" t="s">
        <v>19</v>
      </c>
      <c r="D159" s="14">
        <v>1</v>
      </c>
      <c r="E159" s="12" t="s">
        <v>73</v>
      </c>
      <c r="F159" s="12">
        <v>33.6</v>
      </c>
      <c r="G159" s="12">
        <f t="shared" si="7"/>
        <v>33.6</v>
      </c>
      <c r="H159" s="13">
        <f t="shared" si="8"/>
        <v>33.6</v>
      </c>
    </row>
    <row r="160" spans="1:8" ht="30" customHeight="1" x14ac:dyDescent="0.25">
      <c r="A160" s="8">
        <f t="shared" si="9"/>
        <v>143</v>
      </c>
      <c r="B160" s="9" t="s">
        <v>167</v>
      </c>
      <c r="C160" s="10" t="s">
        <v>19</v>
      </c>
      <c r="D160" s="14">
        <v>1</v>
      </c>
      <c r="E160" s="12" t="s">
        <v>73</v>
      </c>
      <c r="F160" s="12">
        <v>53.6</v>
      </c>
      <c r="G160" s="12">
        <f t="shared" si="7"/>
        <v>53.6</v>
      </c>
      <c r="H160" s="13">
        <f t="shared" si="8"/>
        <v>53.6</v>
      </c>
    </row>
    <row r="161" spans="1:8" ht="30" customHeight="1" x14ac:dyDescent="0.25">
      <c r="A161" s="8">
        <f t="shared" si="9"/>
        <v>144</v>
      </c>
      <c r="B161" s="9" t="s">
        <v>168</v>
      </c>
      <c r="C161" s="10" t="s">
        <v>19</v>
      </c>
      <c r="D161" s="14">
        <v>1</v>
      </c>
      <c r="E161" s="12" t="s">
        <v>73</v>
      </c>
      <c r="F161" s="12">
        <v>26.9</v>
      </c>
      <c r="G161" s="12">
        <f t="shared" ref="G161:G171" si="10">+TRUNC(ROUND(F161,2),2)</f>
        <v>26.9</v>
      </c>
      <c r="H161" s="13">
        <f t="shared" si="8"/>
        <v>26.9</v>
      </c>
    </row>
    <row r="162" spans="1:8" ht="30" customHeight="1" x14ac:dyDescent="0.25">
      <c r="A162" s="8">
        <f t="shared" si="9"/>
        <v>145</v>
      </c>
      <c r="B162" s="9" t="s">
        <v>169</v>
      </c>
      <c r="C162" s="10" t="s">
        <v>19</v>
      </c>
      <c r="D162" s="14">
        <v>1</v>
      </c>
      <c r="E162" s="12" t="s">
        <v>73</v>
      </c>
      <c r="F162" s="12">
        <v>57.4</v>
      </c>
      <c r="G162" s="12">
        <f t="shared" si="10"/>
        <v>57.4</v>
      </c>
      <c r="H162" s="13">
        <f t="shared" si="8"/>
        <v>57.4</v>
      </c>
    </row>
    <row r="163" spans="1:8" ht="30" customHeight="1" x14ac:dyDescent="0.25">
      <c r="A163" s="8">
        <f t="shared" si="9"/>
        <v>146</v>
      </c>
      <c r="B163" s="9" t="s">
        <v>170</v>
      </c>
      <c r="C163" s="10" t="s">
        <v>19</v>
      </c>
      <c r="D163" s="14">
        <v>1</v>
      </c>
      <c r="E163" s="12" t="s">
        <v>73</v>
      </c>
      <c r="F163" s="12">
        <v>28.7</v>
      </c>
      <c r="G163" s="12">
        <f t="shared" si="10"/>
        <v>28.7</v>
      </c>
      <c r="H163" s="13">
        <f t="shared" si="8"/>
        <v>28.7</v>
      </c>
    </row>
    <row r="164" spans="1:8" ht="30" customHeight="1" x14ac:dyDescent="0.25">
      <c r="A164" s="8">
        <f t="shared" si="9"/>
        <v>147</v>
      </c>
      <c r="B164" s="9" t="s">
        <v>171</v>
      </c>
      <c r="C164" s="10" t="s">
        <v>19</v>
      </c>
      <c r="D164" s="14">
        <v>1</v>
      </c>
      <c r="E164" s="12" t="s">
        <v>73</v>
      </c>
      <c r="F164" s="12">
        <v>44.695</v>
      </c>
      <c r="G164" s="12">
        <f t="shared" si="10"/>
        <v>44.7</v>
      </c>
      <c r="H164" s="13">
        <f t="shared" si="8"/>
        <v>44.7</v>
      </c>
    </row>
    <row r="165" spans="1:8" ht="30" customHeight="1" x14ac:dyDescent="0.25">
      <c r="A165" s="8">
        <f t="shared" si="9"/>
        <v>148</v>
      </c>
      <c r="B165" s="9" t="s">
        <v>172</v>
      </c>
      <c r="C165" s="10" t="s">
        <v>19</v>
      </c>
      <c r="D165" s="14">
        <v>1</v>
      </c>
      <c r="E165" s="12" t="s">
        <v>73</v>
      </c>
      <c r="F165" s="12">
        <v>36.6</v>
      </c>
      <c r="G165" s="12">
        <f t="shared" si="10"/>
        <v>36.6</v>
      </c>
      <c r="H165" s="13">
        <f t="shared" si="8"/>
        <v>36.6</v>
      </c>
    </row>
    <row r="166" spans="1:8" ht="30" customHeight="1" x14ac:dyDescent="0.25">
      <c r="A166" s="8">
        <f t="shared" si="9"/>
        <v>149</v>
      </c>
      <c r="B166" s="9" t="s">
        <v>173</v>
      </c>
      <c r="C166" s="10" t="s">
        <v>19</v>
      </c>
      <c r="D166" s="14">
        <v>1</v>
      </c>
      <c r="E166" s="12" t="s">
        <v>73</v>
      </c>
      <c r="F166" s="12">
        <v>71.400000000000006</v>
      </c>
      <c r="G166" s="12">
        <f t="shared" si="10"/>
        <v>71.400000000000006</v>
      </c>
      <c r="H166" s="13">
        <f t="shared" si="8"/>
        <v>71.400000000000006</v>
      </c>
    </row>
    <row r="167" spans="1:8" ht="30" customHeight="1" x14ac:dyDescent="0.25">
      <c r="A167" s="8">
        <f t="shared" si="9"/>
        <v>150</v>
      </c>
      <c r="B167" s="9" t="s">
        <v>174</v>
      </c>
      <c r="C167" s="10" t="s">
        <v>19</v>
      </c>
      <c r="D167" s="14">
        <v>1</v>
      </c>
      <c r="E167" s="12" t="s">
        <v>73</v>
      </c>
      <c r="F167" s="12">
        <v>80.5</v>
      </c>
      <c r="G167" s="12">
        <f t="shared" si="10"/>
        <v>80.5</v>
      </c>
      <c r="H167" s="13">
        <f t="shared" si="8"/>
        <v>80.5</v>
      </c>
    </row>
    <row r="168" spans="1:8" ht="30" customHeight="1" x14ac:dyDescent="0.25">
      <c r="A168" s="8">
        <f t="shared" si="9"/>
        <v>151</v>
      </c>
      <c r="B168" s="9" t="s">
        <v>175</v>
      </c>
      <c r="C168" s="10" t="s">
        <v>19</v>
      </c>
      <c r="D168" s="14">
        <v>1</v>
      </c>
      <c r="E168" s="12" t="s">
        <v>73</v>
      </c>
      <c r="F168" s="12">
        <v>22.3</v>
      </c>
      <c r="G168" s="12">
        <f t="shared" si="10"/>
        <v>22.3</v>
      </c>
      <c r="H168" s="13">
        <f t="shared" si="8"/>
        <v>22.3</v>
      </c>
    </row>
    <row r="169" spans="1:8" ht="30" customHeight="1" x14ac:dyDescent="0.25">
      <c r="A169" s="8">
        <f t="shared" si="9"/>
        <v>152</v>
      </c>
      <c r="B169" s="9" t="s">
        <v>176</v>
      </c>
      <c r="C169" s="10" t="s">
        <v>19</v>
      </c>
      <c r="D169" s="14">
        <v>1</v>
      </c>
      <c r="E169" s="12" t="s">
        <v>73</v>
      </c>
      <c r="F169" s="12">
        <v>44.7</v>
      </c>
      <c r="G169" s="12">
        <f t="shared" si="10"/>
        <v>44.7</v>
      </c>
      <c r="H169" s="13">
        <f t="shared" si="8"/>
        <v>44.7</v>
      </c>
    </row>
    <row r="170" spans="1:8" ht="30" customHeight="1" x14ac:dyDescent="0.25">
      <c r="A170" s="8">
        <f t="shared" si="9"/>
        <v>153</v>
      </c>
      <c r="B170" s="9" t="s">
        <v>177</v>
      </c>
      <c r="C170" s="10" t="s">
        <v>19</v>
      </c>
      <c r="D170" s="14">
        <v>1</v>
      </c>
      <c r="E170" s="12" t="s">
        <v>73</v>
      </c>
      <c r="F170" s="12">
        <v>57.4</v>
      </c>
      <c r="G170" s="12">
        <f t="shared" si="10"/>
        <v>57.4</v>
      </c>
      <c r="H170" s="13">
        <f t="shared" si="8"/>
        <v>57.4</v>
      </c>
    </row>
    <row r="171" spans="1:8" ht="30" customHeight="1" x14ac:dyDescent="0.25">
      <c r="A171" s="8">
        <f t="shared" si="9"/>
        <v>154</v>
      </c>
      <c r="B171" s="9" t="s">
        <v>178</v>
      </c>
      <c r="C171" s="10" t="s">
        <v>19</v>
      </c>
      <c r="D171" s="14">
        <v>1</v>
      </c>
      <c r="E171" s="12" t="s">
        <v>73</v>
      </c>
      <c r="F171" s="12">
        <v>80.504999999999995</v>
      </c>
      <c r="G171" s="12">
        <f t="shared" si="10"/>
        <v>80.510000000000005</v>
      </c>
      <c r="H171" s="13">
        <f t="shared" si="8"/>
        <v>80.510000000000005</v>
      </c>
    </row>
    <row r="172" spans="1:8" s="18" customFormat="1" ht="28.5" customHeight="1" thickBot="1" x14ac:dyDescent="0.3">
      <c r="A172" s="27" t="s">
        <v>133</v>
      </c>
      <c r="B172" s="28"/>
      <c r="C172" s="28"/>
      <c r="D172" s="28"/>
      <c r="E172" s="28"/>
      <c r="F172" s="28"/>
      <c r="G172" s="29"/>
      <c r="H172" s="17">
        <f>SUM(H18:H171)</f>
        <v>584378.58000000007</v>
      </c>
    </row>
    <row r="173" spans="1:8" ht="27" customHeight="1" thickTop="1" x14ac:dyDescent="0.25">
      <c r="F173" s="20"/>
      <c r="G173" s="20"/>
      <c r="H173" s="20"/>
    </row>
    <row r="174" spans="1:8" ht="27" customHeight="1" x14ac:dyDescent="0.25">
      <c r="F174" s="20"/>
      <c r="G174" s="20"/>
      <c r="H174" s="20"/>
    </row>
    <row r="175" spans="1:8" ht="27" customHeight="1" x14ac:dyDescent="0.25">
      <c r="B175" s="6" t="s">
        <v>134</v>
      </c>
      <c r="F175" s="20"/>
      <c r="G175" s="20"/>
      <c r="H175" s="20"/>
    </row>
    <row r="176" spans="1:8" x14ac:dyDescent="0.25">
      <c r="F176" s="20"/>
      <c r="G176" s="20"/>
      <c r="H176" s="20"/>
    </row>
    <row r="177" spans="1:8" x14ac:dyDescent="0.25">
      <c r="F177" s="20"/>
      <c r="G177" s="20"/>
      <c r="H177" s="20"/>
    </row>
    <row r="178" spans="1:8" x14ac:dyDescent="0.25">
      <c r="F178" s="20"/>
      <c r="G178" s="20"/>
      <c r="H178" s="20"/>
    </row>
    <row r="179" spans="1:8" x14ac:dyDescent="0.25">
      <c r="F179" s="20"/>
      <c r="G179" s="20"/>
      <c r="H179" s="20"/>
    </row>
    <row r="180" spans="1:8" x14ac:dyDescent="0.25">
      <c r="B180" s="6" t="s">
        <v>135</v>
      </c>
      <c r="F180" s="20"/>
      <c r="G180" s="20"/>
      <c r="H180" s="20"/>
    </row>
    <row r="181" spans="1:8" x14ac:dyDescent="0.25">
      <c r="A181" s="20"/>
      <c r="B181" s="20"/>
      <c r="C181" s="20"/>
      <c r="D181" s="20"/>
      <c r="E181" s="20"/>
      <c r="F181" s="20"/>
      <c r="G181" s="20"/>
      <c r="H181" s="20"/>
    </row>
    <row r="182" spans="1:8" x14ac:dyDescent="0.25">
      <c r="A182" s="20"/>
      <c r="B182" s="20"/>
      <c r="C182" s="20"/>
      <c r="D182" s="20"/>
      <c r="E182" s="20"/>
      <c r="F182" s="20"/>
      <c r="G182" s="20"/>
      <c r="H182" s="20"/>
    </row>
    <row r="183" spans="1:8" x14ac:dyDescent="0.25">
      <c r="A183" s="20"/>
      <c r="B183" s="20"/>
      <c r="C183" s="20"/>
      <c r="D183" s="20"/>
      <c r="E183" s="20"/>
      <c r="F183" s="20"/>
      <c r="G183" s="20"/>
      <c r="H183" s="20"/>
    </row>
  </sheetData>
  <protectedRanges>
    <protectedRange sqref="D18:D171" name="Rango8"/>
    <protectedRange sqref="G18:G83 G89:G96" name="Rango8_2_1"/>
    <protectedRange sqref="H18:H83 H89:H96" name="Rango8_2_1_1"/>
    <protectedRange sqref="G84:H88 G97:H171" name="Rango8_2_1_2"/>
  </protectedRanges>
  <autoFilter ref="A17:H17"/>
  <mergeCells count="14">
    <mergeCell ref="F15:F17"/>
    <mergeCell ref="G15:G17"/>
    <mergeCell ref="H15:H17"/>
    <mergeCell ref="A172:G172"/>
    <mergeCell ref="A1:F1"/>
    <mergeCell ref="A2:H3"/>
    <mergeCell ref="A4:H4"/>
    <mergeCell ref="A5:H5"/>
    <mergeCell ref="B10:H10"/>
    <mergeCell ref="A15:A17"/>
    <mergeCell ref="B15:B17"/>
    <mergeCell ref="C15:C17"/>
    <mergeCell ref="D15:D17"/>
    <mergeCell ref="E15:E17"/>
  </mergeCells>
  <printOptions horizontalCentered="1"/>
  <pageMargins left="7.874015748031496E-2" right="7.874015748031496E-2" top="0.39370078740157483" bottom="7.874015748031496E-2" header="0" footer="0"/>
  <pageSetup paperSize="9" scale="27"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FORMULARIO 9.4 LOJA</vt:lpstr>
      <vt:lpstr>'FORMULARIO 9.4 LOJA'!Área_de_impresión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EFREN PALACIOS MORA</dc:creator>
  <cp:lastModifiedBy>JUAN ANTONIO CASTILLO CASTILLO</cp:lastModifiedBy>
  <dcterms:created xsi:type="dcterms:W3CDTF">2015-02-26T15:46:19Z</dcterms:created>
  <dcterms:modified xsi:type="dcterms:W3CDTF">2016-09-05T13:43:33Z</dcterms:modified>
</cp:coreProperties>
</file>